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9920" windowHeight="8520" activeTab="1"/>
  </bookViews>
  <sheets>
    <sheet name="DSSV" sheetId="1" r:id="rId1"/>
    <sheet name="Sheet1" sheetId="2" r:id="rId2"/>
  </sheets>
  <definedNames>
    <definedName name="_xlnm._FilterDatabase" localSheetId="1" hidden="1">'Sheet1'!$AF$1:$AF$192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<sst xmlns="http://schemas.openxmlformats.org/spreadsheetml/2006/main" count="738" uniqueCount="305">
  <si>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</si>
  <si>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</si>
  <si>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</si>
  <si>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</si>
  <si>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</si>
  <si>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</si>
  <si>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</si>
  <si>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</si>
  <si>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</si>
  <si>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</si>
  <si>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</si>
  <si>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</si>
  <si>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</si>
  <si>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</si>
  <si>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</si>
  <si>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KTDN 21A-Nguyên lý kế toán</t>
  </si>
  <si>
    <t>NGUYỄN KHÁNH TOÀN</t>
  </si>
  <si>
    <t>0312211001</t>
  </si>
  <si>
    <t>Nguyễn Thị Minh</t>
  </si>
  <si>
    <t>Anh</t>
  </si>
  <si>
    <t>02/10/2003</t>
  </si>
  <si>
    <t>0312211002</t>
  </si>
  <si>
    <t>Nguyễn Thị Ngọc</t>
  </si>
  <si>
    <t>28/04/2002</t>
  </si>
  <si>
    <t>0312211003</t>
  </si>
  <si>
    <t>Phan Hoài</t>
  </si>
  <si>
    <t>Bảo</t>
  </si>
  <si>
    <t>18/10/2003</t>
  </si>
  <si>
    <t>0312211004</t>
  </si>
  <si>
    <t>Nguyễn Vương Tiểu</t>
  </si>
  <si>
    <t>Băng</t>
  </si>
  <si>
    <t>01/02/2003</t>
  </si>
  <si>
    <t>0312211005</t>
  </si>
  <si>
    <t>Lâm Thị Kim</t>
  </si>
  <si>
    <t>Châu</t>
  </si>
  <si>
    <t>07/06/2003</t>
  </si>
  <si>
    <t>0312211006</t>
  </si>
  <si>
    <t>Nguyễn Thị Thanh</t>
  </si>
  <si>
    <t>Chúc</t>
  </si>
  <si>
    <t>07/07/2003</t>
  </si>
  <si>
    <t>0312211007</t>
  </si>
  <si>
    <t>Trần Cao</t>
  </si>
  <si>
    <t>Cường</t>
  </si>
  <si>
    <t>14/10/2003</t>
  </si>
  <si>
    <t>0312211008</t>
  </si>
  <si>
    <t>Nguyễn Thị</t>
  </si>
  <si>
    <t>Diễm</t>
  </si>
  <si>
    <t>04/02/2001</t>
  </si>
  <si>
    <t>0312211009</t>
  </si>
  <si>
    <t>Nguyễn Trần</t>
  </si>
  <si>
    <t>Dĩ</t>
  </si>
  <si>
    <t>12/6/2003</t>
  </si>
  <si>
    <t>0312211010</t>
  </si>
  <si>
    <t>Huỳnh Nguyễn Anh</t>
  </si>
  <si>
    <t>Duy</t>
  </si>
  <si>
    <t>15/04/2003</t>
  </si>
  <si>
    <t>0312211011</t>
  </si>
  <si>
    <t>Lê Tấn</t>
  </si>
  <si>
    <t>20/12/2003</t>
  </si>
  <si>
    <t>0312211012</t>
  </si>
  <si>
    <t>Phạm Hải</t>
  </si>
  <si>
    <t>Dương</t>
  </si>
  <si>
    <t>10/12/2003</t>
  </si>
  <si>
    <t>0312211013</t>
  </si>
  <si>
    <t>Nguyễn Thị Kim</t>
  </si>
  <si>
    <t>Đào</t>
  </si>
  <si>
    <t>23/01/2003</t>
  </si>
  <si>
    <t>0312211014</t>
  </si>
  <si>
    <t>Nguyễn Phạm Minh</t>
  </si>
  <si>
    <t>Đạt</t>
  </si>
  <si>
    <t>21/11/2000</t>
  </si>
  <si>
    <t>0312211015</t>
  </si>
  <si>
    <t>Nguyễn Thành</t>
  </si>
  <si>
    <t>28/09/2003</t>
  </si>
  <si>
    <t>0312211016</t>
  </si>
  <si>
    <t>Phạm Thị Ngọc</t>
  </si>
  <si>
    <t>Giang</t>
  </si>
  <si>
    <t>24/4/2003</t>
  </si>
  <si>
    <t>0312211017</t>
  </si>
  <si>
    <t>Lê Thị Minh</t>
  </si>
  <si>
    <t>Hạ</t>
  </si>
  <si>
    <t>22/03/2003</t>
  </si>
  <si>
    <t>0312211018</t>
  </si>
  <si>
    <t>Võ Ngọc</t>
  </si>
  <si>
    <t>Hân</t>
  </si>
  <si>
    <t>19/01/2000</t>
  </si>
  <si>
    <t>0312211019</t>
  </si>
  <si>
    <t>Lê Kim</t>
  </si>
  <si>
    <t>Hiên</t>
  </si>
  <si>
    <t>15/10/2003</t>
  </si>
  <si>
    <t>0312211020</t>
  </si>
  <si>
    <t>Huỳnh Quốc</t>
  </si>
  <si>
    <t>Huy</t>
  </si>
  <si>
    <t>30/12/2003</t>
  </si>
  <si>
    <t>0312211021</t>
  </si>
  <si>
    <t>Phạm Duy</t>
  </si>
  <si>
    <t>Khang</t>
  </si>
  <si>
    <t>02/06/2002</t>
  </si>
  <si>
    <t>0312211022</t>
  </si>
  <si>
    <t>Nguyễn Tuấn</t>
  </si>
  <si>
    <t>Kiệt</t>
  </si>
  <si>
    <t>23/07/2003</t>
  </si>
  <si>
    <t>0312211023</t>
  </si>
  <si>
    <t>Trần Thị Sao</t>
  </si>
  <si>
    <t>Kim</t>
  </si>
  <si>
    <t>13/02/2003</t>
  </si>
  <si>
    <t>0312211024</t>
  </si>
  <si>
    <t>Nguyễn Văn Chí</t>
  </si>
  <si>
    <t>Linh</t>
  </si>
  <si>
    <t>27/12/2003</t>
  </si>
  <si>
    <t>0312211025</t>
  </si>
  <si>
    <t>Vũ Ngọc</t>
  </si>
  <si>
    <t>Long</t>
  </si>
  <si>
    <t>24/03/2003</t>
  </si>
  <si>
    <t>0312211026</t>
  </si>
  <si>
    <t>Phan Ngọc</t>
  </si>
  <si>
    <t>Mai</t>
  </si>
  <si>
    <t>15/07/1994</t>
  </si>
  <si>
    <t>0312211027</t>
  </si>
  <si>
    <t>Trần Đỗ Tú</t>
  </si>
  <si>
    <t>25/1/2003</t>
  </si>
  <si>
    <t>0312211028</t>
  </si>
  <si>
    <t>Phạm Hoàng</t>
  </si>
  <si>
    <t>Minh</t>
  </si>
  <si>
    <t>09/09/1996</t>
  </si>
  <si>
    <t>0312211029</t>
  </si>
  <si>
    <t>Hạ Hồng</t>
  </si>
  <si>
    <t>Ngân</t>
  </si>
  <si>
    <t>02/03/2000</t>
  </si>
  <si>
    <t>0312211030</t>
  </si>
  <si>
    <t>Trần Thị Tuyết</t>
  </si>
  <si>
    <t>04/10/2003</t>
  </si>
  <si>
    <t>0312211031</t>
  </si>
  <si>
    <t>Lưu Hoài</t>
  </si>
  <si>
    <t>Ngọc</t>
  </si>
  <si>
    <t>04/10/2001</t>
  </si>
  <si>
    <t>0312211032</t>
  </si>
  <si>
    <t>Đinh Tuyết</t>
  </si>
  <si>
    <t>Nhung</t>
  </si>
  <si>
    <t>08/04/2002</t>
  </si>
  <si>
    <t>0312211033</t>
  </si>
  <si>
    <t>Nguyễn Thị Cẩm</t>
  </si>
  <si>
    <t>11/10/2002</t>
  </si>
  <si>
    <t>0312211034</t>
  </si>
  <si>
    <t>Nguyễn Thị Huỳnh</t>
  </si>
  <si>
    <t>Như</t>
  </si>
  <si>
    <t>21/09/2003</t>
  </si>
  <si>
    <t>0312211035</t>
  </si>
  <si>
    <t>Đinh Thị</t>
  </si>
  <si>
    <t>Nụ</t>
  </si>
  <si>
    <t>14/7/1999</t>
  </si>
  <si>
    <t>0312211036</t>
  </si>
  <si>
    <t>Nguyễn Văn</t>
  </si>
  <si>
    <t>Phát</t>
  </si>
  <si>
    <t>02/11/2003</t>
  </si>
  <si>
    <t>0312211037</t>
  </si>
  <si>
    <t>Nguyễn Hoàng</t>
  </si>
  <si>
    <t>Phúc</t>
  </si>
  <si>
    <t>10/10/2003</t>
  </si>
  <si>
    <t>0312211038</t>
  </si>
  <si>
    <t>Phạm Yến</t>
  </si>
  <si>
    <t>Phụng</t>
  </si>
  <si>
    <t>08/03/2002</t>
  </si>
  <si>
    <t>0312211039</t>
  </si>
  <si>
    <t>Bùi Thị Mỹ</t>
  </si>
  <si>
    <t>Phương</t>
  </si>
  <si>
    <t>24/08/2003</t>
  </si>
  <si>
    <t>0312211040</t>
  </si>
  <si>
    <t>Nguyễn Minh</t>
  </si>
  <si>
    <t>Quang</t>
  </si>
  <si>
    <t>0312211041</t>
  </si>
  <si>
    <t>Huỳnh Thị Bích</t>
  </si>
  <si>
    <t>Thảo</t>
  </si>
  <si>
    <t>02/12/2003</t>
  </si>
  <si>
    <t>0312211042</t>
  </si>
  <si>
    <t>Ngô Thị Thanh</t>
  </si>
  <si>
    <t>30/08/2003</t>
  </si>
  <si>
    <t>0312211043</t>
  </si>
  <si>
    <t>22/08/2003</t>
  </si>
  <si>
    <t>0312211044</t>
  </si>
  <si>
    <t>Vũ Thanh</t>
  </si>
  <si>
    <t>31/12/2002</t>
  </si>
  <si>
    <t>0312211045</t>
  </si>
  <si>
    <t>Lê Hồng</t>
  </si>
  <si>
    <t>Thắm</t>
  </si>
  <si>
    <t>24/11/2003</t>
  </si>
  <si>
    <t>0312211046</t>
  </si>
  <si>
    <t>Đặng Xuân</t>
  </si>
  <si>
    <t>Thịnh</t>
  </si>
  <si>
    <t>21/02/2001</t>
  </si>
  <si>
    <t>0312211047</t>
  </si>
  <si>
    <t>Nguyễn Công</t>
  </si>
  <si>
    <t>Thọ</t>
  </si>
  <si>
    <t>06/04/2003</t>
  </si>
  <si>
    <t>0312211048</t>
  </si>
  <si>
    <t>Thông</t>
  </si>
  <si>
    <t>04/02/2003</t>
  </si>
  <si>
    <t>0312211049</t>
  </si>
  <si>
    <t>Đoàn Thị Diểm</t>
  </si>
  <si>
    <t>Thuy</t>
  </si>
  <si>
    <t>25/08/2003</t>
  </si>
  <si>
    <t>0312211050</t>
  </si>
  <si>
    <t>Lê Thị Thanh</t>
  </si>
  <si>
    <t>Thuỷ</t>
  </si>
  <si>
    <t>21/05/2003</t>
  </si>
  <si>
    <t>0312211051</t>
  </si>
  <si>
    <t>Nguyễn Hồ Thanh</t>
  </si>
  <si>
    <t>Thủy</t>
  </si>
  <si>
    <t>09/01/2003</t>
  </si>
  <si>
    <t>0312211052</t>
  </si>
  <si>
    <t>Trần Anh</t>
  </si>
  <si>
    <t>Thư</t>
  </si>
  <si>
    <t>23/04/2002</t>
  </si>
  <si>
    <t>0312211053</t>
  </si>
  <si>
    <t>Nguyễn Trần Phương</t>
  </si>
  <si>
    <t>Thy</t>
  </si>
  <si>
    <t>31/12/2003</t>
  </si>
  <si>
    <t>0312211054</t>
  </si>
  <si>
    <t>Đặng Thị Thuỷ</t>
  </si>
  <si>
    <t>Tiên</t>
  </si>
  <si>
    <t>08/10/2000</t>
  </si>
  <si>
    <t>0312211055</t>
  </si>
  <si>
    <t>Lê Trung</t>
  </si>
  <si>
    <t>Tín</t>
  </si>
  <si>
    <t>06/09/2003</t>
  </si>
  <si>
    <t>0312211056</t>
  </si>
  <si>
    <t>Trần Quốc</t>
  </si>
  <si>
    <t>13/08/2003</t>
  </si>
  <si>
    <t>0312211057</t>
  </si>
  <si>
    <t>Nguyễn Huỳnh Thu</t>
  </si>
  <si>
    <t>Trang</t>
  </si>
  <si>
    <t>20/04/2002</t>
  </si>
  <si>
    <t>0312211058</t>
  </si>
  <si>
    <t>Nguyễn Thị Thùy</t>
  </si>
  <si>
    <t>0312211059</t>
  </si>
  <si>
    <t>Nguyễn Thị Huyền</t>
  </si>
  <si>
    <t>Trân</t>
  </si>
  <si>
    <t>25/07/2002</t>
  </si>
  <si>
    <t>0312211060</t>
  </si>
  <si>
    <t>Nguyễn Vũ Phương</t>
  </si>
  <si>
    <t>Trinh</t>
  </si>
  <si>
    <t>30/04/2003</t>
  </si>
  <si>
    <t>0312211061</t>
  </si>
  <si>
    <t>Hoàng Khánh</t>
  </si>
  <si>
    <t>Trình</t>
  </si>
  <si>
    <t>10/09/2002</t>
  </si>
  <si>
    <t>0312211062</t>
  </si>
  <si>
    <t>Dương Phan Đăng</t>
  </si>
  <si>
    <t>Trí</t>
  </si>
  <si>
    <t>20/11/2003</t>
  </si>
  <si>
    <t>0312211063</t>
  </si>
  <si>
    <t>20/09/2003</t>
  </si>
  <si>
    <t>0312211064</t>
  </si>
  <si>
    <t>Lê Thanh</t>
  </si>
  <si>
    <t>Tùng</t>
  </si>
  <si>
    <t>03/07/2003</t>
  </si>
  <si>
    <t>0312211065</t>
  </si>
  <si>
    <t>Huỳnh Thị Cẩm</t>
  </si>
  <si>
    <t>Tú</t>
  </si>
  <si>
    <t>29/4/2003</t>
  </si>
  <si>
    <t>0312211066</t>
  </si>
  <si>
    <t>Huỳnh Thanh</t>
  </si>
  <si>
    <t>Xuân</t>
  </si>
  <si>
    <t>23/08/2003</t>
  </si>
  <si>
    <t>0312211099</t>
  </si>
  <si>
    <t>Oanh</t>
  </si>
  <si>
    <t>k</t>
  </si>
  <si>
    <t xml:space="preserve"> </t>
  </si>
  <si>
    <t>CÐ KTDN 21A-Bao hiem xa hoi</t>
  </si>
  <si>
    <t>18/4</t>
  </si>
  <si>
    <t>t</t>
  </si>
  <si>
    <t>T</t>
  </si>
  <si>
    <t>P</t>
  </si>
  <si>
    <t>25/4</t>
  </si>
  <si>
    <t>p</t>
  </si>
  <si>
    <t>9/5</t>
  </si>
  <si>
    <t>K</t>
  </si>
  <si>
    <t>CLB</t>
  </si>
  <si>
    <t>BÀI 1</t>
  </si>
  <si>
    <t>BÀI 2</t>
  </si>
  <si>
    <t>16/5</t>
  </si>
  <si>
    <t>23/5</t>
  </si>
  <si>
    <t>30/5</t>
  </si>
  <si>
    <t>6/6</t>
  </si>
  <si>
    <t>13/6</t>
  </si>
  <si>
    <t>20/6</t>
  </si>
  <si>
    <t>27/6</t>
  </si>
  <si>
    <t>YC 1&amp;2</t>
  </si>
  <si>
    <t>KLB</t>
  </si>
  <si>
    <t>4/7</t>
  </si>
  <si>
    <t>YC 4</t>
  </si>
  <si>
    <t>11/7</t>
  </si>
  <si>
    <t>18/7</t>
  </si>
  <si>
    <t>BT TLLH</t>
  </si>
  <si>
    <t>25/7</t>
  </si>
  <si>
    <t>HS1</t>
  </si>
  <si>
    <t>HS2</t>
  </si>
  <si>
    <t>Thi L1</t>
  </si>
  <si>
    <t>TBKT</t>
  </si>
  <si>
    <t>Nộp tất cả BT
 qua classroom
 đúng hạn</t>
  </si>
  <si>
    <t>TK1</t>
  </si>
  <si>
    <t>1/8</t>
  </si>
  <si>
    <t>CC</t>
  </si>
  <si>
    <r>
      <t xml:space="preserve">Chú ý: GV giải quyết thắc mắc đến hết </t>
    </r>
    <r>
      <rPr>
        <b/>
        <sz val="12"/>
        <color indexed="12"/>
        <rFont val="Arial"/>
        <family val="2"/>
      </rPr>
      <t>16h 00</t>
    </r>
    <r>
      <rPr>
        <b/>
        <sz val="12"/>
        <color indexed="10"/>
        <rFont val="Arial"/>
        <family val="2"/>
      </rPr>
      <t xml:space="preserve"> thứ hai ngày 29/08/2022. Sinh viên liên hệ zalo để được giải quyết</t>
    </r>
  </si>
  <si>
    <r>
      <t xml:space="preserve">Sinh viên đóng tiền thi lại từ </t>
    </r>
    <r>
      <rPr>
        <b/>
        <sz val="12"/>
        <color indexed="12"/>
        <rFont val="Arial"/>
        <family val="2"/>
      </rPr>
      <t>thứ ba ngày 30/8/2022</t>
    </r>
    <r>
      <rPr>
        <b/>
        <sz val="12"/>
        <color indexed="10"/>
        <rFont val="Arial"/>
        <family val="2"/>
      </rPr>
      <t>. Thi lại lúc 13h thứ bảy ngày</t>
    </r>
    <r>
      <rPr>
        <b/>
        <sz val="12"/>
        <color indexed="12"/>
        <rFont val="Arial"/>
        <family val="2"/>
      </rPr>
      <t xml:space="preserve"> 03/09/2022 tại F5.2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</si>
</sst>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\,\ yyyy"/>
    <numFmt numFmtId="166" formatCode="m/d;@"/>
    <numFmt numFmtId="167" formatCode="mmm\-yyyy"/>
    <numFmt numFmtId="168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u val="single"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u val="single"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 locked="0"/>
    </xf>
    <xf numFmtId="164" fontId="43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 locked="0"/>
    </xf>
    <xf numFmtId="164" fontId="44" fillId="0" borderId="0" xfId="0" applyNumberFormat="1" applyFont="1" applyBorder="1" applyAlignment="1" applyProtection="1">
      <alignment horizontal="center"/>
      <protection/>
    </xf>
    <xf numFmtId="164" fontId="44" fillId="34" borderId="0" xfId="0" applyNumberFormat="1" applyFont="1" applyFill="1" applyBorder="1" applyAlignment="1" applyProtection="1">
      <alignment horizont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 quotePrefix="1">
      <alignment/>
      <protection/>
    </xf>
    <xf numFmtId="0" fontId="43" fillId="0" borderId="14" xfId="0" applyFont="1" applyFill="1" applyBorder="1" applyAlignment="1" applyProtection="1">
      <alignment horizontal="center"/>
      <protection locked="0"/>
    </xf>
    <xf numFmtId="164" fontId="43" fillId="0" borderId="14" xfId="0" applyNumberFormat="1" applyFont="1" applyFill="1" applyBorder="1" applyAlignment="1" applyProtection="1">
      <alignment horizontal="center"/>
      <protection locked="0"/>
    </xf>
    <xf numFmtId="164" fontId="44" fillId="0" borderId="14" xfId="0" applyNumberFormat="1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 quotePrefix="1">
      <alignment horizontal="center" vertical="center"/>
      <protection/>
    </xf>
    <xf numFmtId="0" fontId="44" fillId="33" borderId="11" xfId="0" applyFont="1" applyFill="1" applyBorder="1" applyAlignment="1" applyProtection="1" quotePrefix="1">
      <alignment horizontal="center" vertical="center"/>
      <protection/>
    </xf>
    <xf numFmtId="0" fontId="43" fillId="0" borderId="15" xfId="0" applyFont="1" applyFill="1" applyBorder="1" applyAlignment="1" applyProtection="1">
      <alignment horizontal="center"/>
      <protection locked="0"/>
    </xf>
    <xf numFmtId="0" fontId="43" fillId="0" borderId="10" xfId="0" applyFont="1" applyFill="1" applyBorder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3" fillId="35" borderId="10" xfId="0" applyFont="1" applyFill="1" applyBorder="1" applyAlignment="1" applyProtection="1">
      <alignment/>
      <protection locked="0"/>
    </xf>
    <xf numFmtId="0" fontId="43" fillId="35" borderId="14" xfId="0" applyFont="1" applyFill="1" applyBorder="1" applyAlignment="1" applyProtection="1">
      <alignment/>
      <protection/>
    </xf>
    <xf numFmtId="0" fontId="43" fillId="35" borderId="14" xfId="0" applyFont="1" applyFill="1" applyBorder="1" applyAlignment="1" applyProtection="1" quotePrefix="1">
      <alignment/>
      <protection/>
    </xf>
    <xf numFmtId="0" fontId="43" fillId="35" borderId="14" xfId="0" applyFont="1" applyFill="1" applyBorder="1" applyAlignment="1" applyProtection="1">
      <alignment horizontal="center"/>
      <protection locked="0"/>
    </xf>
    <xf numFmtId="164" fontId="43" fillId="35" borderId="14" xfId="0" applyNumberFormat="1" applyFont="1" applyFill="1" applyBorder="1" applyAlignment="1" applyProtection="1">
      <alignment horizontal="center"/>
      <protection locked="0"/>
    </xf>
    <xf numFmtId="0" fontId="43" fillId="35" borderId="15" xfId="0" applyFont="1" applyFill="1" applyBorder="1" applyAlignment="1" applyProtection="1">
      <alignment horizontal="center"/>
      <protection locked="0"/>
    </xf>
    <xf numFmtId="0" fontId="43" fillId="35" borderId="0" xfId="0" applyFont="1" applyFill="1" applyAlignment="1" applyProtection="1">
      <alignment/>
      <protection locked="0"/>
    </xf>
    <xf numFmtId="166" fontId="44" fillId="33" borderId="10" xfId="0" applyNumberFormat="1" applyFont="1" applyFill="1" applyBorder="1" applyAlignment="1" applyProtection="1" quotePrefix="1">
      <alignment horizontal="center" vertical="center"/>
      <protection/>
    </xf>
    <xf numFmtId="0" fontId="43" fillId="34" borderId="14" xfId="0" applyFont="1" applyFill="1" applyBorder="1" applyAlignment="1" applyProtection="1">
      <alignment/>
      <protection/>
    </xf>
    <xf numFmtId="0" fontId="43" fillId="34" borderId="14" xfId="0" applyFont="1" applyFill="1" applyBorder="1" applyAlignment="1" applyProtection="1" quotePrefix="1">
      <alignment/>
      <protection/>
    </xf>
    <xf numFmtId="0" fontId="47" fillId="0" borderId="0" xfId="0" applyFont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164" fontId="43" fillId="0" borderId="10" xfId="0" applyNumberFormat="1" applyFont="1" applyBorder="1" applyAlignment="1" applyProtection="1">
      <alignment/>
      <protection locked="0"/>
    </xf>
    <xf numFmtId="164" fontId="43" fillId="34" borderId="10" xfId="0" applyNumberFormat="1" applyFont="1" applyFill="1" applyBorder="1" applyAlignment="1" applyProtection="1">
      <alignment/>
      <protection locked="0"/>
    </xf>
    <xf numFmtId="0" fontId="43" fillId="34" borderId="10" xfId="0" applyFont="1" applyFill="1" applyBorder="1" applyAlignment="1" applyProtection="1">
      <alignment/>
      <protection locked="0"/>
    </xf>
    <xf numFmtId="168" fontId="44" fillId="0" borderId="0" xfId="42" applyNumberFormat="1" applyFont="1" applyAlignment="1" applyProtection="1">
      <alignment/>
      <protection locked="0"/>
    </xf>
    <xf numFmtId="168" fontId="44" fillId="33" borderId="10" xfId="42" applyNumberFormat="1" applyFont="1" applyFill="1" applyBorder="1" applyAlignment="1" applyProtection="1" quotePrefix="1">
      <alignment horizontal="center" vertical="center"/>
      <protection/>
    </xf>
    <xf numFmtId="168" fontId="44" fillId="0" borderId="10" xfId="42" applyNumberFormat="1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1371600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/>
      <c r="G6" s="18"/>
      <c r="H6" s="18"/>
      <c r="I6" s="18"/>
      <c r="J6" s="18"/>
      <c r="K6" s="19"/>
      <c r="L6" s="18"/>
      <c r="M6" s="20">
        <f>IF(OR(F6&lt;&gt;"",K6&lt;&gt;""),ROUND(F6*0.1+K6*0.4+L6*0.5,1),"")</f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18"/>
      <c r="G7" s="18"/>
      <c r="H7" s="18"/>
      <c r="I7" s="18"/>
      <c r="J7" s="18"/>
      <c r="K7" s="19"/>
      <c r="L7" s="18"/>
      <c r="M7" s="20">
        <f aca="true" t="shared" si="0" ref="M7:M70">IF(OR(F7&lt;&gt;"",K7&lt;&gt;""),ROUND(F7*0.1+K7*0.4+L7*0.5,1),"")</f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26</v>
      </c>
      <c r="E8" s="17" t="s">
        <v>27</v>
      </c>
      <c r="F8" s="18"/>
      <c r="G8" s="18"/>
      <c r="H8" s="18"/>
      <c r="I8" s="18"/>
      <c r="J8" s="18"/>
      <c r="K8" s="19"/>
      <c r="L8" s="18"/>
      <c r="M8" s="20">
        <f t="shared" si="0"/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30</v>
      </c>
      <c r="E9" s="17" t="s">
        <v>31</v>
      </c>
      <c r="F9" s="18"/>
      <c r="G9" s="18"/>
      <c r="H9" s="18"/>
      <c r="I9" s="18"/>
      <c r="J9" s="18"/>
      <c r="K9" s="19"/>
      <c r="L9" s="18"/>
      <c r="M9" s="20">
        <f t="shared" si="0"/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/>
      <c r="G10" s="18"/>
      <c r="H10" s="18"/>
      <c r="I10" s="18"/>
      <c r="J10" s="18"/>
      <c r="K10" s="19"/>
      <c r="L10" s="18"/>
      <c r="M10" s="20">
        <f t="shared" si="0"/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/>
      <c r="G11" s="18"/>
      <c r="H11" s="18"/>
      <c r="I11" s="18"/>
      <c r="J11" s="18"/>
      <c r="K11" s="19"/>
      <c r="L11" s="18"/>
      <c r="M11" s="20">
        <f t="shared" si="0"/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/>
      <c r="G12" s="18"/>
      <c r="H12" s="18"/>
      <c r="I12" s="18"/>
      <c r="J12" s="18"/>
      <c r="K12" s="19"/>
      <c r="L12" s="18"/>
      <c r="M12" s="20">
        <f t="shared" si="0"/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/>
      <c r="G13" s="18"/>
      <c r="H13" s="18"/>
      <c r="I13" s="18"/>
      <c r="J13" s="18"/>
      <c r="K13" s="19"/>
      <c r="L13" s="18"/>
      <c r="M13" s="20">
        <f t="shared" si="0"/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/>
      <c r="G14" s="18"/>
      <c r="H14" s="18"/>
      <c r="I14" s="18"/>
      <c r="J14" s="18"/>
      <c r="K14" s="19"/>
      <c r="L14" s="18"/>
      <c r="M14" s="20">
        <f t="shared" si="0"/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/>
      <c r="G15" s="18"/>
      <c r="H15" s="18"/>
      <c r="I15" s="18"/>
      <c r="J15" s="18"/>
      <c r="K15" s="19"/>
      <c r="L15" s="18"/>
      <c r="M15" s="20">
        <f t="shared" si="0"/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54</v>
      </c>
      <c r="E16" s="17" t="s">
        <v>58</v>
      </c>
      <c r="F16" s="18"/>
      <c r="G16" s="18"/>
      <c r="H16" s="18"/>
      <c r="I16" s="18"/>
      <c r="J16" s="18"/>
      <c r="K16" s="19"/>
      <c r="L16" s="18"/>
      <c r="M16" s="20">
        <f t="shared" si="0"/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/>
      <c r="G17" s="18"/>
      <c r="H17" s="18"/>
      <c r="I17" s="18"/>
      <c r="J17" s="18"/>
      <c r="K17" s="19"/>
      <c r="L17" s="18"/>
      <c r="M17" s="20">
        <f t="shared" si="0"/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/>
      <c r="G18" s="18"/>
      <c r="H18" s="18"/>
      <c r="I18" s="18"/>
      <c r="J18" s="18"/>
      <c r="K18" s="19"/>
      <c r="L18" s="18"/>
      <c r="M18" s="20">
        <f t="shared" si="0"/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/>
      <c r="G19" s="18"/>
      <c r="H19" s="18"/>
      <c r="I19" s="18"/>
      <c r="J19" s="18"/>
      <c r="K19" s="19"/>
      <c r="L19" s="18"/>
      <c r="M19" s="20">
        <f t="shared" si="0"/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69</v>
      </c>
      <c r="E20" s="17" t="s">
        <v>73</v>
      </c>
      <c r="F20" s="18"/>
      <c r="G20" s="18"/>
      <c r="H20" s="18"/>
      <c r="I20" s="18"/>
      <c r="J20" s="18"/>
      <c r="K20" s="19"/>
      <c r="L20" s="18"/>
      <c r="M20" s="20">
        <f t="shared" si="0"/>
      </c>
      <c r="N20" s="21"/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76</v>
      </c>
      <c r="E21" s="17" t="s">
        <v>77</v>
      </c>
      <c r="F21" s="18"/>
      <c r="G21" s="18"/>
      <c r="H21" s="18"/>
      <c r="I21" s="18"/>
      <c r="J21" s="18"/>
      <c r="K21" s="19"/>
      <c r="L21" s="18"/>
      <c r="M21" s="20">
        <f t="shared" si="0"/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80</v>
      </c>
      <c r="E22" s="17" t="s">
        <v>81</v>
      </c>
      <c r="F22" s="18"/>
      <c r="G22" s="18"/>
      <c r="H22" s="18"/>
      <c r="I22" s="18"/>
      <c r="J22" s="18"/>
      <c r="K22" s="19"/>
      <c r="L22" s="18"/>
      <c r="M22" s="20">
        <f t="shared" si="0"/>
      </c>
      <c r="N22" s="21"/>
    </row>
    <row r="23" spans="1:14" ht="13.5" customHeight="1">
      <c r="A23" s="16">
        <v>18</v>
      </c>
      <c r="B23" s="17" t="s">
        <v>82</v>
      </c>
      <c r="C23" s="16" t="s">
        <v>83</v>
      </c>
      <c r="D23" s="16" t="s">
        <v>84</v>
      </c>
      <c r="E23" s="17" t="s">
        <v>85</v>
      </c>
      <c r="F23" s="18"/>
      <c r="G23" s="18"/>
      <c r="H23" s="18"/>
      <c r="I23" s="18"/>
      <c r="J23" s="18"/>
      <c r="K23" s="19"/>
      <c r="L23" s="18"/>
      <c r="M23" s="20">
        <f t="shared" si="0"/>
      </c>
      <c r="N23" s="21"/>
    </row>
    <row r="24" spans="1:14" ht="13.5" customHeight="1">
      <c r="A24" s="16">
        <v>19</v>
      </c>
      <c r="B24" s="17" t="s">
        <v>86</v>
      </c>
      <c r="C24" s="16" t="s">
        <v>87</v>
      </c>
      <c r="D24" s="16" t="s">
        <v>88</v>
      </c>
      <c r="E24" s="17" t="s">
        <v>89</v>
      </c>
      <c r="F24" s="18"/>
      <c r="G24" s="18"/>
      <c r="H24" s="18"/>
      <c r="I24" s="18"/>
      <c r="J24" s="18"/>
      <c r="K24" s="19"/>
      <c r="L24" s="18"/>
      <c r="M24" s="20">
        <f t="shared" si="0"/>
      </c>
      <c r="N24" s="21"/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/>
      <c r="G25" s="18"/>
      <c r="H25" s="18"/>
      <c r="I25" s="18"/>
      <c r="J25" s="18"/>
      <c r="K25" s="19"/>
      <c r="L25" s="18"/>
      <c r="M25" s="20">
        <f t="shared" si="0"/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18"/>
      <c r="G26" s="18"/>
      <c r="H26" s="18"/>
      <c r="I26" s="18"/>
      <c r="J26" s="18"/>
      <c r="K26" s="19"/>
      <c r="L26" s="18"/>
      <c r="M26" s="20">
        <f t="shared" si="0"/>
      </c>
      <c r="N26" s="21"/>
    </row>
    <row r="27" spans="1:14" ht="13.5" customHeight="1">
      <c r="A27" s="16">
        <v>22</v>
      </c>
      <c r="B27" s="17" t="s">
        <v>98</v>
      </c>
      <c r="C27" s="16" t="s">
        <v>99</v>
      </c>
      <c r="D27" s="16" t="s">
        <v>100</v>
      </c>
      <c r="E27" s="17" t="s">
        <v>101</v>
      </c>
      <c r="F27" s="18"/>
      <c r="G27" s="18"/>
      <c r="H27" s="18"/>
      <c r="I27" s="18"/>
      <c r="J27" s="18"/>
      <c r="K27" s="19"/>
      <c r="L27" s="18"/>
      <c r="M27" s="20">
        <f t="shared" si="0"/>
      </c>
      <c r="N27" s="21"/>
    </row>
    <row r="28" spans="1:14" ht="13.5" customHeight="1">
      <c r="A28" s="16">
        <v>23</v>
      </c>
      <c r="B28" s="17" t="s">
        <v>102</v>
      </c>
      <c r="C28" s="16" t="s">
        <v>103</v>
      </c>
      <c r="D28" s="16" t="s">
        <v>104</v>
      </c>
      <c r="E28" s="17" t="s">
        <v>105</v>
      </c>
      <c r="F28" s="18"/>
      <c r="G28" s="18"/>
      <c r="H28" s="18"/>
      <c r="I28" s="18"/>
      <c r="J28" s="18"/>
      <c r="K28" s="19"/>
      <c r="L28" s="18"/>
      <c r="M28" s="20">
        <f t="shared" si="0"/>
      </c>
      <c r="N28" s="21"/>
    </row>
    <row r="29" spans="1:14" ht="13.5" customHeigh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18"/>
      <c r="G29" s="18"/>
      <c r="H29" s="18"/>
      <c r="I29" s="18"/>
      <c r="J29" s="18"/>
      <c r="K29" s="19"/>
      <c r="L29" s="18"/>
      <c r="M29" s="20">
        <f t="shared" si="0"/>
      </c>
      <c r="N29" s="21"/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112</v>
      </c>
      <c r="E30" s="17" t="s">
        <v>113</v>
      </c>
      <c r="F30" s="18"/>
      <c r="G30" s="18"/>
      <c r="H30" s="18"/>
      <c r="I30" s="18"/>
      <c r="J30" s="18"/>
      <c r="K30" s="19"/>
      <c r="L30" s="18"/>
      <c r="M30" s="20">
        <f t="shared" si="0"/>
      </c>
      <c r="N30" s="21"/>
    </row>
    <row r="31" spans="1:14" ht="13.5" customHeight="1">
      <c r="A31" s="16">
        <v>26</v>
      </c>
      <c r="B31" s="17" t="s">
        <v>114</v>
      </c>
      <c r="C31" s="16" t="s">
        <v>115</v>
      </c>
      <c r="D31" s="16" t="s">
        <v>116</v>
      </c>
      <c r="E31" s="17" t="s">
        <v>117</v>
      </c>
      <c r="F31" s="18"/>
      <c r="G31" s="18"/>
      <c r="H31" s="18"/>
      <c r="I31" s="18"/>
      <c r="J31" s="18"/>
      <c r="K31" s="19"/>
      <c r="L31" s="18"/>
      <c r="M31" s="20">
        <f t="shared" si="0"/>
      </c>
      <c r="N31" s="21"/>
    </row>
    <row r="32" spans="1:14" ht="13.5" customHeight="1">
      <c r="A32" s="16">
        <v>27</v>
      </c>
      <c r="B32" s="17" t="s">
        <v>118</v>
      </c>
      <c r="C32" s="16" t="s">
        <v>119</v>
      </c>
      <c r="D32" s="16" t="s">
        <v>116</v>
      </c>
      <c r="E32" s="17" t="s">
        <v>120</v>
      </c>
      <c r="F32" s="18"/>
      <c r="G32" s="18"/>
      <c r="H32" s="18"/>
      <c r="I32" s="18"/>
      <c r="J32" s="18"/>
      <c r="K32" s="19"/>
      <c r="L32" s="18"/>
      <c r="M32" s="20">
        <f t="shared" si="0"/>
      </c>
      <c r="N32" s="21"/>
    </row>
    <row r="33" spans="1:14" ht="13.5" customHeight="1">
      <c r="A33" s="16">
        <v>28</v>
      </c>
      <c r="B33" s="17" t="s">
        <v>121</v>
      </c>
      <c r="C33" s="16" t="s">
        <v>122</v>
      </c>
      <c r="D33" s="16" t="s">
        <v>123</v>
      </c>
      <c r="E33" s="17" t="s">
        <v>124</v>
      </c>
      <c r="F33" s="18"/>
      <c r="G33" s="18"/>
      <c r="H33" s="18"/>
      <c r="I33" s="18"/>
      <c r="J33" s="18"/>
      <c r="K33" s="19"/>
      <c r="L33" s="18"/>
      <c r="M33" s="20">
        <f t="shared" si="0"/>
      </c>
      <c r="N33" s="21"/>
    </row>
    <row r="34" spans="1:14" ht="13.5" customHeight="1">
      <c r="A34" s="16">
        <v>29</v>
      </c>
      <c r="B34" s="17" t="s">
        <v>125</v>
      </c>
      <c r="C34" s="16" t="s">
        <v>126</v>
      </c>
      <c r="D34" s="16" t="s">
        <v>127</v>
      </c>
      <c r="E34" s="17" t="s">
        <v>128</v>
      </c>
      <c r="F34" s="18"/>
      <c r="G34" s="18"/>
      <c r="H34" s="18"/>
      <c r="I34" s="18"/>
      <c r="J34" s="18"/>
      <c r="K34" s="19"/>
      <c r="L34" s="18"/>
      <c r="M34" s="20">
        <f t="shared" si="0"/>
      </c>
      <c r="N34" s="21"/>
    </row>
    <row r="35" spans="1:14" ht="13.5" customHeight="1">
      <c r="A35" s="16">
        <v>30</v>
      </c>
      <c r="B35" s="17" t="s">
        <v>129</v>
      </c>
      <c r="C35" s="16" t="s">
        <v>130</v>
      </c>
      <c r="D35" s="16" t="s">
        <v>127</v>
      </c>
      <c r="E35" s="17" t="s">
        <v>131</v>
      </c>
      <c r="F35" s="18"/>
      <c r="G35" s="18"/>
      <c r="H35" s="18"/>
      <c r="I35" s="18"/>
      <c r="J35" s="18"/>
      <c r="K35" s="19"/>
      <c r="L35" s="18"/>
      <c r="M35" s="20">
        <f t="shared" si="0"/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134</v>
      </c>
      <c r="E36" s="17" t="s">
        <v>135</v>
      </c>
      <c r="F36" s="18"/>
      <c r="G36" s="18"/>
      <c r="H36" s="18"/>
      <c r="I36" s="18"/>
      <c r="J36" s="18"/>
      <c r="K36" s="19"/>
      <c r="L36" s="18"/>
      <c r="M36" s="20">
        <f t="shared" si="0"/>
      </c>
      <c r="N36" s="21"/>
    </row>
    <row r="37" spans="1:14" ht="13.5" customHeight="1">
      <c r="A37" s="16">
        <v>32</v>
      </c>
      <c r="B37" s="17" t="s">
        <v>136</v>
      </c>
      <c r="C37" s="16" t="s">
        <v>137</v>
      </c>
      <c r="D37" s="16" t="s">
        <v>138</v>
      </c>
      <c r="E37" s="17" t="s">
        <v>139</v>
      </c>
      <c r="F37" s="18"/>
      <c r="G37" s="18"/>
      <c r="H37" s="18"/>
      <c r="I37" s="18"/>
      <c r="J37" s="18"/>
      <c r="K37" s="19"/>
      <c r="L37" s="18"/>
      <c r="M37" s="20">
        <f t="shared" si="0"/>
      </c>
      <c r="N37" s="21"/>
    </row>
    <row r="38" spans="1:14" ht="13.5" customHeight="1">
      <c r="A38" s="16">
        <v>33</v>
      </c>
      <c r="B38" s="17" t="s">
        <v>140</v>
      </c>
      <c r="C38" s="16" t="s">
        <v>141</v>
      </c>
      <c r="D38" s="16" t="s">
        <v>138</v>
      </c>
      <c r="E38" s="17" t="s">
        <v>142</v>
      </c>
      <c r="F38" s="18"/>
      <c r="G38" s="18"/>
      <c r="H38" s="18"/>
      <c r="I38" s="18"/>
      <c r="J38" s="18"/>
      <c r="K38" s="19"/>
      <c r="L38" s="18"/>
      <c r="M38" s="20">
        <f t="shared" si="0"/>
      </c>
      <c r="N38" s="21"/>
    </row>
    <row r="39" spans="1:14" ht="13.5" customHeight="1">
      <c r="A39" s="16">
        <v>34</v>
      </c>
      <c r="B39" s="17" t="s">
        <v>143</v>
      </c>
      <c r="C39" s="16" t="s">
        <v>144</v>
      </c>
      <c r="D39" s="16" t="s">
        <v>145</v>
      </c>
      <c r="E39" s="17" t="s">
        <v>146</v>
      </c>
      <c r="F39" s="18"/>
      <c r="G39" s="18"/>
      <c r="H39" s="18"/>
      <c r="I39" s="18"/>
      <c r="J39" s="18"/>
      <c r="K39" s="19"/>
      <c r="L39" s="18"/>
      <c r="M39" s="20">
        <f t="shared" si="0"/>
      </c>
      <c r="N39" s="21"/>
    </row>
    <row r="40" spans="1:14" ht="13.5" customHeight="1">
      <c r="A40" s="16">
        <v>35</v>
      </c>
      <c r="B40" s="17" t="s">
        <v>147</v>
      </c>
      <c r="C40" s="16" t="s">
        <v>148</v>
      </c>
      <c r="D40" s="16" t="s">
        <v>149</v>
      </c>
      <c r="E40" s="17" t="s">
        <v>150</v>
      </c>
      <c r="F40" s="18"/>
      <c r="G40" s="18"/>
      <c r="H40" s="18"/>
      <c r="I40" s="18"/>
      <c r="J40" s="18"/>
      <c r="K40" s="19"/>
      <c r="L40" s="18"/>
      <c r="M40" s="20">
        <f t="shared" si="0"/>
      </c>
      <c r="N40" s="21"/>
    </row>
    <row r="41" spans="1:14" ht="13.5" customHeight="1">
      <c r="A41" s="16">
        <v>36</v>
      </c>
      <c r="B41" s="17" t="s">
        <v>151</v>
      </c>
      <c r="C41" s="16" t="s">
        <v>152</v>
      </c>
      <c r="D41" s="16" t="s">
        <v>153</v>
      </c>
      <c r="E41" s="17" t="s">
        <v>154</v>
      </c>
      <c r="F41" s="18"/>
      <c r="G41" s="18"/>
      <c r="H41" s="18"/>
      <c r="I41" s="18"/>
      <c r="J41" s="18"/>
      <c r="K41" s="19"/>
      <c r="L41" s="18"/>
      <c r="M41" s="20">
        <f t="shared" si="0"/>
      </c>
      <c r="N41" s="21"/>
    </row>
    <row r="42" spans="1:14" ht="13.5" customHeight="1">
      <c r="A42" s="16">
        <v>37</v>
      </c>
      <c r="B42" s="17" t="s">
        <v>155</v>
      </c>
      <c r="C42" s="16" t="s">
        <v>156</v>
      </c>
      <c r="D42" s="16" t="s">
        <v>157</v>
      </c>
      <c r="E42" s="17" t="s">
        <v>158</v>
      </c>
      <c r="F42" s="18"/>
      <c r="G42" s="18"/>
      <c r="H42" s="18"/>
      <c r="I42" s="18"/>
      <c r="J42" s="18"/>
      <c r="K42" s="19"/>
      <c r="L42" s="18"/>
      <c r="M42" s="20">
        <f t="shared" si="0"/>
      </c>
      <c r="N42" s="21"/>
    </row>
    <row r="43" spans="1:14" ht="13.5" customHeight="1">
      <c r="A43" s="16">
        <v>38</v>
      </c>
      <c r="B43" s="17" t="s">
        <v>159</v>
      </c>
      <c r="C43" s="16" t="s">
        <v>160</v>
      </c>
      <c r="D43" s="16" t="s">
        <v>161</v>
      </c>
      <c r="E43" s="17" t="s">
        <v>162</v>
      </c>
      <c r="F43" s="18"/>
      <c r="G43" s="18"/>
      <c r="H43" s="18"/>
      <c r="I43" s="18"/>
      <c r="J43" s="18"/>
      <c r="K43" s="19"/>
      <c r="L43" s="18"/>
      <c r="M43" s="20">
        <f t="shared" si="0"/>
      </c>
      <c r="N43" s="21"/>
    </row>
    <row r="44" spans="1:14" ht="13.5" customHeight="1">
      <c r="A44" s="16">
        <v>39</v>
      </c>
      <c r="B44" s="17" t="s">
        <v>163</v>
      </c>
      <c r="C44" s="16" t="s">
        <v>164</v>
      </c>
      <c r="D44" s="16" t="s">
        <v>165</v>
      </c>
      <c r="E44" s="17" t="s">
        <v>166</v>
      </c>
      <c r="F44" s="18"/>
      <c r="G44" s="18"/>
      <c r="H44" s="18"/>
      <c r="I44" s="18"/>
      <c r="J44" s="18"/>
      <c r="K44" s="19"/>
      <c r="L44" s="18"/>
      <c r="M44" s="20">
        <f t="shared" si="0"/>
      </c>
      <c r="N44" s="21"/>
    </row>
    <row r="45" spans="1:14" ht="13.5" customHeight="1">
      <c r="A45" s="16">
        <v>40</v>
      </c>
      <c r="B45" s="17" t="s">
        <v>167</v>
      </c>
      <c r="C45" s="16" t="s">
        <v>168</v>
      </c>
      <c r="D45" s="16" t="s">
        <v>169</v>
      </c>
      <c r="E45" s="17" t="s">
        <v>154</v>
      </c>
      <c r="F45" s="18"/>
      <c r="G45" s="18"/>
      <c r="H45" s="18"/>
      <c r="I45" s="18"/>
      <c r="J45" s="18"/>
      <c r="K45" s="19"/>
      <c r="L45" s="18"/>
      <c r="M45" s="20">
        <f t="shared" si="0"/>
      </c>
      <c r="N45" s="21"/>
    </row>
    <row r="46" spans="1:14" ht="13.5" customHeight="1">
      <c r="A46" s="16">
        <v>41</v>
      </c>
      <c r="B46" s="17" t="s">
        <v>170</v>
      </c>
      <c r="C46" s="16" t="s">
        <v>171</v>
      </c>
      <c r="D46" s="16" t="s">
        <v>172</v>
      </c>
      <c r="E46" s="17" t="s">
        <v>173</v>
      </c>
      <c r="F46" s="18"/>
      <c r="G46" s="18"/>
      <c r="H46" s="18"/>
      <c r="I46" s="18"/>
      <c r="J46" s="18"/>
      <c r="K46" s="19"/>
      <c r="L46" s="18"/>
      <c r="M46" s="20">
        <f t="shared" si="0"/>
      </c>
      <c r="N46" s="21"/>
    </row>
    <row r="47" spans="1:14" ht="13.5" customHeight="1">
      <c r="A47" s="16">
        <v>42</v>
      </c>
      <c r="B47" s="17" t="s">
        <v>174</v>
      </c>
      <c r="C47" s="16" t="s">
        <v>175</v>
      </c>
      <c r="D47" s="16" t="s">
        <v>172</v>
      </c>
      <c r="E47" s="17" t="s">
        <v>176</v>
      </c>
      <c r="F47" s="18"/>
      <c r="G47" s="18"/>
      <c r="H47" s="18"/>
      <c r="I47" s="18"/>
      <c r="J47" s="18"/>
      <c r="K47" s="19"/>
      <c r="L47" s="18"/>
      <c r="M47" s="20">
        <f t="shared" si="0"/>
      </c>
      <c r="N47" s="21"/>
    </row>
    <row r="48" spans="1:14" ht="13.5" customHeight="1">
      <c r="A48" s="16">
        <v>43</v>
      </c>
      <c r="B48" s="17" t="s">
        <v>177</v>
      </c>
      <c r="C48" s="16" t="s">
        <v>37</v>
      </c>
      <c r="D48" s="16" t="s">
        <v>172</v>
      </c>
      <c r="E48" s="17" t="s">
        <v>178</v>
      </c>
      <c r="F48" s="18"/>
      <c r="G48" s="18"/>
      <c r="H48" s="18"/>
      <c r="I48" s="18"/>
      <c r="J48" s="18"/>
      <c r="K48" s="19"/>
      <c r="L48" s="18"/>
      <c r="M48" s="20">
        <f t="shared" si="0"/>
      </c>
      <c r="N48" s="21"/>
    </row>
    <row r="49" spans="1:14" ht="13.5" customHeight="1">
      <c r="A49" s="16">
        <v>44</v>
      </c>
      <c r="B49" s="17" t="s">
        <v>179</v>
      </c>
      <c r="C49" s="16" t="s">
        <v>180</v>
      </c>
      <c r="D49" s="16" t="s">
        <v>172</v>
      </c>
      <c r="E49" s="17" t="s">
        <v>181</v>
      </c>
      <c r="F49" s="18"/>
      <c r="G49" s="18"/>
      <c r="H49" s="18"/>
      <c r="I49" s="18"/>
      <c r="J49" s="18"/>
      <c r="K49" s="19"/>
      <c r="L49" s="18"/>
      <c r="M49" s="20">
        <f t="shared" si="0"/>
      </c>
      <c r="N49" s="21"/>
    </row>
    <row r="50" spans="1:14" ht="13.5" customHeight="1">
      <c r="A50" s="16">
        <v>45</v>
      </c>
      <c r="B50" s="17" t="s">
        <v>182</v>
      </c>
      <c r="C50" s="16" t="s">
        <v>183</v>
      </c>
      <c r="D50" s="16" t="s">
        <v>184</v>
      </c>
      <c r="E50" s="17" t="s">
        <v>185</v>
      </c>
      <c r="F50" s="18"/>
      <c r="G50" s="18"/>
      <c r="H50" s="18"/>
      <c r="I50" s="18"/>
      <c r="J50" s="18"/>
      <c r="K50" s="19"/>
      <c r="L50" s="18"/>
      <c r="M50" s="20">
        <f t="shared" si="0"/>
      </c>
      <c r="N50" s="21"/>
    </row>
    <row r="51" spans="1:14" ht="13.5" customHeight="1">
      <c r="A51" s="16">
        <v>46</v>
      </c>
      <c r="B51" s="17" t="s">
        <v>186</v>
      </c>
      <c r="C51" s="16" t="s">
        <v>187</v>
      </c>
      <c r="D51" s="16" t="s">
        <v>188</v>
      </c>
      <c r="E51" s="17" t="s">
        <v>189</v>
      </c>
      <c r="F51" s="18"/>
      <c r="G51" s="18"/>
      <c r="H51" s="18"/>
      <c r="I51" s="18"/>
      <c r="J51" s="18"/>
      <c r="K51" s="19"/>
      <c r="L51" s="18"/>
      <c r="M51" s="20">
        <f t="shared" si="0"/>
      </c>
      <c r="N51" s="21"/>
    </row>
    <row r="52" spans="1:14" ht="13.5" customHeight="1">
      <c r="A52" s="16">
        <v>47</v>
      </c>
      <c r="B52" s="17" t="s">
        <v>190</v>
      </c>
      <c r="C52" s="16" t="s">
        <v>191</v>
      </c>
      <c r="D52" s="16" t="s">
        <v>192</v>
      </c>
      <c r="E52" s="17" t="s">
        <v>193</v>
      </c>
      <c r="F52" s="18"/>
      <c r="G52" s="18"/>
      <c r="H52" s="18"/>
      <c r="I52" s="18"/>
      <c r="J52" s="18"/>
      <c r="K52" s="19"/>
      <c r="L52" s="18"/>
      <c r="M52" s="20">
        <f t="shared" si="0"/>
      </c>
      <c r="N52" s="21"/>
    </row>
    <row r="53" spans="1:14" ht="13.5" customHeight="1">
      <c r="A53" s="16">
        <v>48</v>
      </c>
      <c r="B53" s="17" t="s">
        <v>194</v>
      </c>
      <c r="C53" s="16" t="s">
        <v>99</v>
      </c>
      <c r="D53" s="16" t="s">
        <v>195</v>
      </c>
      <c r="E53" s="17" t="s">
        <v>196</v>
      </c>
      <c r="F53" s="18"/>
      <c r="G53" s="18"/>
      <c r="H53" s="18"/>
      <c r="I53" s="18"/>
      <c r="J53" s="18"/>
      <c r="K53" s="19"/>
      <c r="L53" s="18"/>
      <c r="M53" s="20">
        <f t="shared" si="0"/>
      </c>
      <c r="N53" s="21"/>
    </row>
    <row r="54" spans="1:14" ht="13.5" customHeight="1">
      <c r="A54" s="16">
        <v>49</v>
      </c>
      <c r="B54" s="17" t="s">
        <v>197</v>
      </c>
      <c r="C54" s="16" t="s">
        <v>198</v>
      </c>
      <c r="D54" s="16" t="s">
        <v>199</v>
      </c>
      <c r="E54" s="17" t="s">
        <v>200</v>
      </c>
      <c r="F54" s="18"/>
      <c r="G54" s="18"/>
      <c r="H54" s="18"/>
      <c r="I54" s="18"/>
      <c r="J54" s="18"/>
      <c r="K54" s="19"/>
      <c r="L54" s="18"/>
      <c r="M54" s="20">
        <f t="shared" si="0"/>
      </c>
      <c r="N54" s="21"/>
    </row>
    <row r="55" spans="1:14" ht="13.5" customHeight="1">
      <c r="A55" s="16">
        <v>50</v>
      </c>
      <c r="B55" s="17" t="s">
        <v>201</v>
      </c>
      <c r="C55" s="16" t="s">
        <v>202</v>
      </c>
      <c r="D55" s="16" t="s">
        <v>203</v>
      </c>
      <c r="E55" s="17" t="s">
        <v>204</v>
      </c>
      <c r="F55" s="18"/>
      <c r="G55" s="18"/>
      <c r="H55" s="18"/>
      <c r="I55" s="18"/>
      <c r="J55" s="18"/>
      <c r="K55" s="19"/>
      <c r="L55" s="18"/>
      <c r="M55" s="20">
        <f t="shared" si="0"/>
      </c>
      <c r="N55" s="21"/>
    </row>
    <row r="56" spans="1:14" ht="13.5" customHeight="1">
      <c r="A56" s="16">
        <v>51</v>
      </c>
      <c r="B56" s="17" t="s">
        <v>205</v>
      </c>
      <c r="C56" s="16" t="s">
        <v>206</v>
      </c>
      <c r="D56" s="16" t="s">
        <v>207</v>
      </c>
      <c r="E56" s="17" t="s">
        <v>208</v>
      </c>
      <c r="F56" s="18"/>
      <c r="G56" s="18"/>
      <c r="H56" s="18"/>
      <c r="I56" s="18"/>
      <c r="J56" s="18"/>
      <c r="K56" s="19"/>
      <c r="L56" s="18"/>
      <c r="M56" s="20">
        <f t="shared" si="0"/>
      </c>
      <c r="N56" s="21"/>
    </row>
    <row r="57" spans="1:14" ht="13.5" customHeight="1">
      <c r="A57" s="16">
        <v>52</v>
      </c>
      <c r="B57" s="17" t="s">
        <v>209</v>
      </c>
      <c r="C57" s="16" t="s">
        <v>210</v>
      </c>
      <c r="D57" s="16" t="s">
        <v>211</v>
      </c>
      <c r="E57" s="17" t="s">
        <v>212</v>
      </c>
      <c r="F57" s="18"/>
      <c r="G57" s="18"/>
      <c r="H57" s="18"/>
      <c r="I57" s="18"/>
      <c r="J57" s="18"/>
      <c r="K57" s="19"/>
      <c r="L57" s="18"/>
      <c r="M57" s="20">
        <f t="shared" si="0"/>
      </c>
      <c r="N57" s="21"/>
    </row>
    <row r="58" spans="1:14" ht="13.5" customHeight="1">
      <c r="A58" s="16">
        <v>53</v>
      </c>
      <c r="B58" s="17" t="s">
        <v>213</v>
      </c>
      <c r="C58" s="16" t="s">
        <v>214</v>
      </c>
      <c r="D58" s="16" t="s">
        <v>215</v>
      </c>
      <c r="E58" s="17" t="s">
        <v>216</v>
      </c>
      <c r="F58" s="18"/>
      <c r="G58" s="18"/>
      <c r="H58" s="18"/>
      <c r="I58" s="18"/>
      <c r="J58" s="18"/>
      <c r="K58" s="19"/>
      <c r="L58" s="18"/>
      <c r="M58" s="20">
        <f t="shared" si="0"/>
      </c>
      <c r="N58" s="21"/>
    </row>
    <row r="59" spans="1:14" ht="13.5" customHeight="1">
      <c r="A59" s="16">
        <v>54</v>
      </c>
      <c r="B59" s="17" t="s">
        <v>217</v>
      </c>
      <c r="C59" s="16" t="s">
        <v>218</v>
      </c>
      <c r="D59" s="16" t="s">
        <v>219</v>
      </c>
      <c r="E59" s="17" t="s">
        <v>220</v>
      </c>
      <c r="F59" s="18"/>
      <c r="G59" s="18"/>
      <c r="H59" s="18"/>
      <c r="I59" s="18"/>
      <c r="J59" s="18"/>
      <c r="K59" s="19"/>
      <c r="L59" s="18"/>
      <c r="M59" s="20">
        <f t="shared" si="0"/>
      </c>
      <c r="N59" s="21"/>
    </row>
    <row r="60" spans="1:14" ht="13.5" customHeight="1">
      <c r="A60" s="16">
        <v>55</v>
      </c>
      <c r="B60" s="17" t="s">
        <v>221</v>
      </c>
      <c r="C60" s="16" t="s">
        <v>222</v>
      </c>
      <c r="D60" s="16" t="s">
        <v>223</v>
      </c>
      <c r="E60" s="17" t="s">
        <v>224</v>
      </c>
      <c r="F60" s="18"/>
      <c r="G60" s="18"/>
      <c r="H60" s="18"/>
      <c r="I60" s="18"/>
      <c r="J60" s="18"/>
      <c r="K60" s="19"/>
      <c r="L60" s="18"/>
      <c r="M60" s="20">
        <f t="shared" si="0"/>
      </c>
      <c r="N60" s="21"/>
    </row>
    <row r="61" spans="1:14" ht="13.5" customHeight="1">
      <c r="A61" s="16">
        <v>56</v>
      </c>
      <c r="B61" s="17" t="s">
        <v>225</v>
      </c>
      <c r="C61" s="16" t="s">
        <v>226</v>
      </c>
      <c r="D61" s="16" t="s">
        <v>223</v>
      </c>
      <c r="E61" s="17" t="s">
        <v>227</v>
      </c>
      <c r="F61" s="18"/>
      <c r="G61" s="18"/>
      <c r="H61" s="18"/>
      <c r="I61" s="18"/>
      <c r="J61" s="18"/>
      <c r="K61" s="19"/>
      <c r="L61" s="18"/>
      <c r="M61" s="20">
        <f t="shared" si="0"/>
      </c>
      <c r="N61" s="21"/>
    </row>
    <row r="62" spans="1:14" ht="13.5" customHeight="1">
      <c r="A62" s="16">
        <v>57</v>
      </c>
      <c r="B62" s="17" t="s">
        <v>228</v>
      </c>
      <c r="C62" s="16" t="s">
        <v>229</v>
      </c>
      <c r="D62" s="16" t="s">
        <v>230</v>
      </c>
      <c r="E62" s="17" t="s">
        <v>231</v>
      </c>
      <c r="F62" s="18"/>
      <c r="G62" s="18"/>
      <c r="H62" s="18"/>
      <c r="I62" s="18"/>
      <c r="J62" s="18"/>
      <c r="K62" s="19"/>
      <c r="L62" s="18"/>
      <c r="M62" s="20">
        <f t="shared" si="0"/>
      </c>
      <c r="N62" s="21"/>
    </row>
    <row r="63" spans="1:14" ht="13.5" customHeight="1">
      <c r="A63" s="16">
        <v>58</v>
      </c>
      <c r="B63" s="17" t="s">
        <v>232</v>
      </c>
      <c r="C63" s="16" t="s">
        <v>233</v>
      </c>
      <c r="D63" s="16" t="s">
        <v>230</v>
      </c>
      <c r="E63" s="17" t="s">
        <v>178</v>
      </c>
      <c r="F63" s="18"/>
      <c r="G63" s="18"/>
      <c r="H63" s="18"/>
      <c r="I63" s="18"/>
      <c r="J63" s="18"/>
      <c r="K63" s="19"/>
      <c r="L63" s="18"/>
      <c r="M63" s="20">
        <f t="shared" si="0"/>
      </c>
      <c r="N63" s="21"/>
    </row>
    <row r="64" spans="1:14" ht="13.5" customHeight="1">
      <c r="A64" s="16">
        <v>59</v>
      </c>
      <c r="B64" s="17" t="s">
        <v>234</v>
      </c>
      <c r="C64" s="16" t="s">
        <v>235</v>
      </c>
      <c r="D64" s="16" t="s">
        <v>236</v>
      </c>
      <c r="E64" s="17" t="s">
        <v>237</v>
      </c>
      <c r="F64" s="18"/>
      <c r="G64" s="18"/>
      <c r="H64" s="18"/>
      <c r="I64" s="18"/>
      <c r="J64" s="18"/>
      <c r="K64" s="19"/>
      <c r="L64" s="18"/>
      <c r="M64" s="20">
        <f t="shared" si="0"/>
      </c>
      <c r="N64" s="21"/>
    </row>
    <row r="65" spans="1:14" ht="13.5" customHeight="1">
      <c r="A65" s="16">
        <v>60</v>
      </c>
      <c r="B65" s="17" t="s">
        <v>238</v>
      </c>
      <c r="C65" s="16" t="s">
        <v>239</v>
      </c>
      <c r="D65" s="16" t="s">
        <v>240</v>
      </c>
      <c r="E65" s="17" t="s">
        <v>241</v>
      </c>
      <c r="F65" s="18"/>
      <c r="G65" s="18"/>
      <c r="H65" s="18"/>
      <c r="I65" s="18"/>
      <c r="J65" s="18"/>
      <c r="K65" s="19"/>
      <c r="L65" s="18"/>
      <c r="M65" s="20">
        <f t="shared" si="0"/>
      </c>
      <c r="N65" s="21"/>
    </row>
    <row r="66" spans="1:14" ht="13.5" customHeight="1">
      <c r="A66" s="16">
        <v>61</v>
      </c>
      <c r="B66" s="17" t="s">
        <v>242</v>
      </c>
      <c r="C66" s="16" t="s">
        <v>243</v>
      </c>
      <c r="D66" s="16" t="s">
        <v>244</v>
      </c>
      <c r="E66" s="17" t="s">
        <v>245</v>
      </c>
      <c r="F66" s="18"/>
      <c r="G66" s="18"/>
      <c r="H66" s="18"/>
      <c r="I66" s="18"/>
      <c r="J66" s="18"/>
      <c r="K66" s="19"/>
      <c r="L66" s="18"/>
      <c r="M66" s="20">
        <f t="shared" si="0"/>
      </c>
      <c r="N66" s="21"/>
    </row>
    <row r="67" spans="1:14" ht="13.5" customHeight="1">
      <c r="A67" s="16">
        <v>62</v>
      </c>
      <c r="B67" s="17" t="s">
        <v>246</v>
      </c>
      <c r="C67" s="16" t="s">
        <v>247</v>
      </c>
      <c r="D67" s="16" t="s">
        <v>248</v>
      </c>
      <c r="E67" s="17" t="s">
        <v>249</v>
      </c>
      <c r="F67" s="18"/>
      <c r="G67" s="18"/>
      <c r="H67" s="18"/>
      <c r="I67" s="18"/>
      <c r="J67" s="18"/>
      <c r="K67" s="19"/>
      <c r="L67" s="18"/>
      <c r="M67" s="20">
        <f t="shared" si="0"/>
      </c>
      <c r="N67" s="21"/>
    </row>
    <row r="68" spans="1:14" ht="13.5" customHeight="1">
      <c r="A68" s="16">
        <v>63</v>
      </c>
      <c r="B68" s="17" t="s">
        <v>250</v>
      </c>
      <c r="C68" s="16" t="s">
        <v>168</v>
      </c>
      <c r="D68" s="16" t="s">
        <v>248</v>
      </c>
      <c r="E68" s="17" t="s">
        <v>251</v>
      </c>
      <c r="F68" s="18"/>
      <c r="G68" s="18"/>
      <c r="H68" s="18"/>
      <c r="I68" s="18"/>
      <c r="J68" s="18"/>
      <c r="K68" s="19"/>
      <c r="L68" s="18"/>
      <c r="M68" s="20">
        <f t="shared" si="0"/>
      </c>
      <c r="N68" s="21"/>
    </row>
    <row r="69" spans="1:14" ht="13.5" customHeight="1">
      <c r="A69" s="16">
        <v>64</v>
      </c>
      <c r="B69" s="17" t="s">
        <v>252</v>
      </c>
      <c r="C69" s="16" t="s">
        <v>253</v>
      </c>
      <c r="D69" s="16" t="s">
        <v>254</v>
      </c>
      <c r="E69" s="17" t="s">
        <v>255</v>
      </c>
      <c r="F69" s="18"/>
      <c r="G69" s="18"/>
      <c r="H69" s="18"/>
      <c r="I69" s="18"/>
      <c r="J69" s="18"/>
      <c r="K69" s="19"/>
      <c r="L69" s="18"/>
      <c r="M69" s="20">
        <f t="shared" si="0"/>
      </c>
      <c r="N69" s="21"/>
    </row>
    <row r="70" spans="1:14" ht="13.5" customHeight="1">
      <c r="A70" s="16">
        <v>65</v>
      </c>
      <c r="B70" s="17" t="s">
        <v>256</v>
      </c>
      <c r="C70" s="16" t="s">
        <v>257</v>
      </c>
      <c r="D70" s="16" t="s">
        <v>258</v>
      </c>
      <c r="E70" s="17" t="s">
        <v>259</v>
      </c>
      <c r="F70" s="18"/>
      <c r="G70" s="18"/>
      <c r="H70" s="18"/>
      <c r="I70" s="18"/>
      <c r="J70" s="18"/>
      <c r="K70" s="19"/>
      <c r="L70" s="18"/>
      <c r="M70" s="20">
        <f t="shared" si="0"/>
      </c>
      <c r="N70" s="21"/>
    </row>
    <row r="71" spans="1:14" ht="13.5" customHeight="1">
      <c r="A71" s="16">
        <v>66</v>
      </c>
      <c r="B71" s="17" t="s">
        <v>260</v>
      </c>
      <c r="C71" s="16" t="s">
        <v>261</v>
      </c>
      <c r="D71" s="16" t="s">
        <v>262</v>
      </c>
      <c r="E71" s="17" t="s">
        <v>263</v>
      </c>
      <c r="F71" s="18"/>
      <c r="G71" s="18"/>
      <c r="H71" s="18"/>
      <c r="I71" s="18"/>
      <c r="J71" s="18"/>
      <c r="K71" s="19"/>
      <c r="L71" s="18"/>
      <c r="M71" s="20">
        <f aca="true" t="shared" si="1" ref="M71:M134">IF(OR(F71&lt;&gt;"",K71&lt;&gt;""),ROUND(F71*0.1+K71*0.4+L71*0.5,1),"")</f>
      </c>
      <c r="N71" s="21"/>
    </row>
    <row r="72" spans="1:14" ht="13.5" customHeight="1">
      <c r="A72" s="16">
        <v>67</v>
      </c>
      <c r="B72" s="17" t="s">
        <v>264</v>
      </c>
      <c r="C72" s="16" t="s">
        <v>160</v>
      </c>
      <c r="D72" s="16" t="s">
        <v>265</v>
      </c>
      <c r="E72" s="17" t="s">
        <v>162</v>
      </c>
      <c r="F72" s="18"/>
      <c r="G72" s="18"/>
      <c r="H72" s="18"/>
      <c r="I72" s="18"/>
      <c r="J72" s="18"/>
      <c r="K72" s="19"/>
      <c r="L72" s="18"/>
      <c r="M72" s="20">
        <f t="shared" si="1"/>
      </c>
      <c r="N72" s="21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2"/>
  <sheetViews>
    <sheetView tabSelected="1" zoomScale="98" zoomScaleNormal="98" zoomScalePageLayoutView="0" workbookViewId="0" topLeftCell="C1">
      <selection activeCell="AA6" sqref="AA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4.8515625" style="1" customWidth="1"/>
    <col min="7" max="7" width="5.57421875" style="1" customWidth="1"/>
    <col min="8" max="10" width="4.57421875" style="1" customWidth="1"/>
    <col min="11" max="19" width="5.57421875" style="1" customWidth="1"/>
    <col min="20" max="20" width="3.57421875" style="1" bestFit="1" customWidth="1"/>
    <col min="21" max="25" width="0" style="1" hidden="1" customWidth="1"/>
    <col min="26" max="26" width="3.7109375" style="1" bestFit="1" customWidth="1"/>
    <col min="27" max="27" width="12.00390625" style="1" bestFit="1" customWidth="1"/>
    <col min="28" max="29" width="4.7109375" style="1" bestFit="1" customWidth="1"/>
    <col min="30" max="30" width="6.00390625" style="44" bestFit="1" customWidth="1"/>
    <col min="31" max="31" width="6.28125" style="1" bestFit="1" customWidth="1"/>
    <col min="32" max="16384" width="9.140625" style="1" customWidth="1"/>
  </cols>
  <sheetData>
    <row r="1" spans="1:13" ht="21.75" customHeight="1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" customHeight="1">
      <c r="A2" s="3"/>
      <c r="B2" s="3"/>
      <c r="C2" s="4" t="s">
        <v>3</v>
      </c>
      <c r="D2" s="3" t="s">
        <v>268</v>
      </c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</row>
    <row r="4" spans="1:13" ht="16.5" customHeight="1">
      <c r="A4" s="3"/>
      <c r="B4" s="3"/>
      <c r="C4" s="47" t="s">
        <v>303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5" customHeight="1">
      <c r="A5" s="3"/>
      <c r="B5" s="3"/>
      <c r="C5" s="47" t="s">
        <v>304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29" ht="6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AA6" s="40" t="s">
        <v>299</v>
      </c>
      <c r="AB6" s="26"/>
      <c r="AC6" s="26"/>
    </row>
    <row r="7" spans="1:32" ht="12.75">
      <c r="A7" s="5" t="s">
        <v>0</v>
      </c>
      <c r="B7" s="5" t="s">
        <v>6</v>
      </c>
      <c r="C7" s="5" t="s">
        <v>7</v>
      </c>
      <c r="D7" s="5" t="s">
        <v>8</v>
      </c>
      <c r="E7" s="6" t="s">
        <v>9</v>
      </c>
      <c r="F7" s="22" t="s">
        <v>269</v>
      </c>
      <c r="G7" s="22" t="s">
        <v>273</v>
      </c>
      <c r="H7" s="35" t="s">
        <v>275</v>
      </c>
      <c r="I7" s="35" t="s">
        <v>280</v>
      </c>
      <c r="J7" s="35" t="s">
        <v>281</v>
      </c>
      <c r="K7" s="35" t="s">
        <v>282</v>
      </c>
      <c r="L7" s="23" t="s">
        <v>283</v>
      </c>
      <c r="M7" s="22" t="s">
        <v>284</v>
      </c>
      <c r="N7" s="22" t="s">
        <v>285</v>
      </c>
      <c r="O7" s="22" t="s">
        <v>286</v>
      </c>
      <c r="P7" s="22" t="s">
        <v>289</v>
      </c>
      <c r="Q7" s="22" t="s">
        <v>291</v>
      </c>
      <c r="R7" s="22" t="s">
        <v>292</v>
      </c>
      <c r="S7" s="22" t="s">
        <v>294</v>
      </c>
      <c r="T7" s="22" t="s">
        <v>301</v>
      </c>
      <c r="U7" s="22" t="s">
        <v>278</v>
      </c>
      <c r="V7" s="22" t="s">
        <v>279</v>
      </c>
      <c r="W7" s="22" t="s">
        <v>287</v>
      </c>
      <c r="X7" s="22" t="s">
        <v>290</v>
      </c>
      <c r="Y7" s="22" t="s">
        <v>293</v>
      </c>
      <c r="Z7" s="22" t="s">
        <v>302</v>
      </c>
      <c r="AA7" s="22" t="s">
        <v>295</v>
      </c>
      <c r="AB7" s="22" t="s">
        <v>296</v>
      </c>
      <c r="AC7" s="22" t="s">
        <v>296</v>
      </c>
      <c r="AD7" s="45" t="s">
        <v>298</v>
      </c>
      <c r="AE7" s="22" t="s">
        <v>297</v>
      </c>
      <c r="AF7" s="22" t="s">
        <v>300</v>
      </c>
    </row>
    <row r="8" spans="1:32" ht="13.5" customHeight="1">
      <c r="A8" s="16">
        <v>1</v>
      </c>
      <c r="B8" s="17" t="s">
        <v>17</v>
      </c>
      <c r="C8" s="16" t="s">
        <v>18</v>
      </c>
      <c r="D8" s="16" t="s">
        <v>19</v>
      </c>
      <c r="E8" s="17" t="s">
        <v>20</v>
      </c>
      <c r="F8" s="18" t="s">
        <v>266</v>
      </c>
      <c r="G8" s="18" t="s">
        <v>270</v>
      </c>
      <c r="H8" s="18"/>
      <c r="I8" s="18"/>
      <c r="J8" s="18" t="s">
        <v>274</v>
      </c>
      <c r="K8" s="19" t="s">
        <v>266</v>
      </c>
      <c r="L8" s="24"/>
      <c r="M8" s="25"/>
      <c r="N8" s="26"/>
      <c r="O8" s="26"/>
      <c r="P8" s="26"/>
      <c r="Q8" s="26"/>
      <c r="R8" s="26"/>
      <c r="S8" s="26"/>
      <c r="T8" s="26"/>
      <c r="U8" s="26"/>
      <c r="V8" s="26" t="s">
        <v>277</v>
      </c>
      <c r="W8" s="26"/>
      <c r="X8" s="26"/>
      <c r="Y8" s="26"/>
      <c r="Z8" s="26">
        <v>5</v>
      </c>
      <c r="AA8" s="26">
        <v>9</v>
      </c>
      <c r="AB8" s="26">
        <v>7</v>
      </c>
      <c r="AC8" s="26">
        <v>9</v>
      </c>
      <c r="AD8" s="46">
        <f>ROUND((AA8+AB8*2+AC8*2)/5,1)</f>
        <v>8.2</v>
      </c>
      <c r="AE8" s="26">
        <v>2</v>
      </c>
      <c r="AF8" s="42">
        <f>Z8*0.1+AD8*0.4+AE8*0.5</f>
        <v>4.779999999999999</v>
      </c>
    </row>
    <row r="9" spans="1:32" ht="13.5" customHeight="1">
      <c r="A9" s="16">
        <v>2</v>
      </c>
      <c r="B9" s="17" t="s">
        <v>21</v>
      </c>
      <c r="C9" s="16" t="s">
        <v>22</v>
      </c>
      <c r="D9" s="16" t="s">
        <v>19</v>
      </c>
      <c r="E9" s="17" t="s">
        <v>23</v>
      </c>
      <c r="F9" s="18"/>
      <c r="G9" s="18"/>
      <c r="H9" s="18"/>
      <c r="I9" s="18"/>
      <c r="J9" s="18"/>
      <c r="K9" s="19"/>
      <c r="L9" s="24"/>
      <c r="M9" s="25"/>
      <c r="N9" s="26"/>
      <c r="O9" s="26"/>
      <c r="P9" s="26"/>
      <c r="Q9" s="26"/>
      <c r="R9" s="26"/>
      <c r="S9" s="26"/>
      <c r="T9" s="26"/>
      <c r="U9" s="26" t="s">
        <v>277</v>
      </c>
      <c r="V9" s="26"/>
      <c r="W9" s="26"/>
      <c r="X9" s="26"/>
      <c r="Y9" s="26"/>
      <c r="Z9" s="26">
        <v>10</v>
      </c>
      <c r="AA9" s="26">
        <v>9</v>
      </c>
      <c r="AB9" s="26">
        <v>10</v>
      </c>
      <c r="AC9" s="26">
        <v>9</v>
      </c>
      <c r="AD9" s="46">
        <f aca="true" t="shared" si="0" ref="AD9:AD61">ROUND((AA9+AB9*2+AC9*2)/5,1)</f>
        <v>9.4</v>
      </c>
      <c r="AE9" s="26">
        <v>8</v>
      </c>
      <c r="AF9" s="41">
        <f aca="true" t="shared" si="1" ref="AF9:AF61">Z9*0.1+AD9*0.4+AE9*0.5</f>
        <v>8.76</v>
      </c>
    </row>
    <row r="10" spans="1:32" ht="13.5" customHeight="1">
      <c r="A10" s="16">
        <v>3</v>
      </c>
      <c r="B10" s="17" t="s">
        <v>24</v>
      </c>
      <c r="C10" s="16" t="s">
        <v>25</v>
      </c>
      <c r="D10" s="16" t="s">
        <v>26</v>
      </c>
      <c r="E10" s="17" t="s">
        <v>27</v>
      </c>
      <c r="F10" s="18"/>
      <c r="G10" s="18" t="s">
        <v>266</v>
      </c>
      <c r="H10" s="18"/>
      <c r="I10" s="18"/>
      <c r="J10" s="18"/>
      <c r="K10" s="19"/>
      <c r="L10" s="2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>
        <v>8</v>
      </c>
      <c r="AA10" s="26">
        <v>8</v>
      </c>
      <c r="AB10" s="26">
        <v>10</v>
      </c>
      <c r="AC10" s="26">
        <v>9</v>
      </c>
      <c r="AD10" s="46">
        <f t="shared" si="0"/>
        <v>9.2</v>
      </c>
      <c r="AE10" s="26">
        <v>6</v>
      </c>
      <c r="AF10" s="41">
        <f t="shared" si="1"/>
        <v>7.4799999999999995</v>
      </c>
    </row>
    <row r="11" spans="1:32" ht="13.5" customHeight="1">
      <c r="A11" s="16">
        <v>4</v>
      </c>
      <c r="B11" s="17" t="s">
        <v>28</v>
      </c>
      <c r="C11" s="16" t="s">
        <v>29</v>
      </c>
      <c r="D11" s="16" t="s">
        <v>30</v>
      </c>
      <c r="E11" s="17" t="s">
        <v>31</v>
      </c>
      <c r="F11" s="18"/>
      <c r="G11" s="18"/>
      <c r="H11" s="18"/>
      <c r="I11" s="18"/>
      <c r="J11" s="18"/>
      <c r="K11" s="19" t="s">
        <v>266</v>
      </c>
      <c r="L11" s="24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266</v>
      </c>
      <c r="Z11" s="26">
        <v>8</v>
      </c>
      <c r="AA11" s="26">
        <v>5</v>
      </c>
      <c r="AB11" s="43">
        <v>5</v>
      </c>
      <c r="AC11" s="43">
        <v>5</v>
      </c>
      <c r="AD11" s="46">
        <f t="shared" si="0"/>
        <v>5</v>
      </c>
      <c r="AE11" s="26">
        <v>1</v>
      </c>
      <c r="AF11" s="42">
        <f t="shared" si="1"/>
        <v>3.3</v>
      </c>
    </row>
    <row r="12" spans="1:32" ht="13.5" customHeight="1">
      <c r="A12" s="16">
        <v>5</v>
      </c>
      <c r="B12" s="17" t="s">
        <v>32</v>
      </c>
      <c r="C12" s="16" t="s">
        <v>33</v>
      </c>
      <c r="D12" s="16" t="s">
        <v>34</v>
      </c>
      <c r="E12" s="17" t="s">
        <v>35</v>
      </c>
      <c r="F12" s="18"/>
      <c r="G12" s="18"/>
      <c r="H12" s="18"/>
      <c r="I12" s="18"/>
      <c r="J12" s="18"/>
      <c r="K12" s="19"/>
      <c r="L12" s="24"/>
      <c r="M12" s="25"/>
      <c r="N12" s="26"/>
      <c r="O12" s="26"/>
      <c r="P12" s="26"/>
      <c r="Q12" s="26"/>
      <c r="R12" s="26"/>
      <c r="S12" s="26"/>
      <c r="T12" s="26"/>
      <c r="U12" s="26" t="s">
        <v>277</v>
      </c>
      <c r="V12" s="26"/>
      <c r="W12" s="26" t="s">
        <v>288</v>
      </c>
      <c r="X12" s="26"/>
      <c r="Y12" s="26"/>
      <c r="Z12" s="26">
        <v>10</v>
      </c>
      <c r="AA12" s="26">
        <v>9</v>
      </c>
      <c r="AB12" s="26">
        <v>10</v>
      </c>
      <c r="AC12" s="26">
        <v>7</v>
      </c>
      <c r="AD12" s="46">
        <f t="shared" si="0"/>
        <v>8.6</v>
      </c>
      <c r="AE12" s="26">
        <v>6</v>
      </c>
      <c r="AF12" s="41">
        <f t="shared" si="1"/>
        <v>7.4399999999999995</v>
      </c>
    </row>
    <row r="13" spans="1:32" ht="13.5" customHeight="1">
      <c r="A13" s="16">
        <v>6</v>
      </c>
      <c r="B13" s="17" t="s">
        <v>36</v>
      </c>
      <c r="C13" s="16" t="s">
        <v>37</v>
      </c>
      <c r="D13" s="16" t="s">
        <v>38</v>
      </c>
      <c r="E13" s="17" t="s">
        <v>39</v>
      </c>
      <c r="F13" s="18"/>
      <c r="G13" s="18"/>
      <c r="H13" s="18" t="s">
        <v>272</v>
      </c>
      <c r="I13" s="18"/>
      <c r="J13" s="18"/>
      <c r="K13" s="19"/>
      <c r="L13" s="24"/>
      <c r="M13" s="25"/>
      <c r="N13" s="26"/>
      <c r="O13" s="26"/>
      <c r="P13" s="26"/>
      <c r="Q13" s="26"/>
      <c r="R13" s="26" t="s">
        <v>266</v>
      </c>
      <c r="S13" s="26"/>
      <c r="T13" s="26"/>
      <c r="U13" s="26" t="s">
        <v>277</v>
      </c>
      <c r="V13" s="26"/>
      <c r="W13" s="26"/>
      <c r="X13" s="26"/>
      <c r="Y13" s="26"/>
      <c r="Z13" s="26">
        <v>7</v>
      </c>
      <c r="AA13" s="26">
        <v>9</v>
      </c>
      <c r="AB13" s="26">
        <v>7</v>
      </c>
      <c r="AC13" s="26">
        <v>9</v>
      </c>
      <c r="AD13" s="46">
        <f t="shared" si="0"/>
        <v>8.2</v>
      </c>
      <c r="AE13" s="26">
        <v>3</v>
      </c>
      <c r="AF13" s="41">
        <f t="shared" si="1"/>
        <v>5.48</v>
      </c>
    </row>
    <row r="14" spans="1:32" ht="13.5" customHeight="1">
      <c r="A14" s="16">
        <v>7</v>
      </c>
      <c r="B14" s="17" t="s">
        <v>40</v>
      </c>
      <c r="C14" s="16" t="s">
        <v>41</v>
      </c>
      <c r="D14" s="16" t="s">
        <v>42</v>
      </c>
      <c r="E14" s="17" t="s">
        <v>43</v>
      </c>
      <c r="F14" s="18"/>
      <c r="G14" s="18"/>
      <c r="H14" s="18"/>
      <c r="I14" s="18"/>
      <c r="J14" s="18" t="s">
        <v>274</v>
      </c>
      <c r="K14" s="19" t="s">
        <v>266</v>
      </c>
      <c r="L14" s="24"/>
      <c r="M14" s="25"/>
      <c r="N14" s="26"/>
      <c r="O14" s="26" t="s">
        <v>270</v>
      </c>
      <c r="P14" s="26"/>
      <c r="Q14" s="26"/>
      <c r="R14" s="26" t="s">
        <v>270</v>
      </c>
      <c r="S14" s="26"/>
      <c r="T14" s="26"/>
      <c r="U14" s="26"/>
      <c r="V14" s="26"/>
      <c r="W14" s="26" t="s">
        <v>288</v>
      </c>
      <c r="X14" s="26"/>
      <c r="Y14" s="26" t="s">
        <v>266</v>
      </c>
      <c r="Z14" s="26">
        <v>6</v>
      </c>
      <c r="AA14" s="26">
        <v>7</v>
      </c>
      <c r="AB14" s="26">
        <v>8</v>
      </c>
      <c r="AC14" s="26">
        <v>8</v>
      </c>
      <c r="AD14" s="46">
        <f t="shared" si="0"/>
        <v>7.8</v>
      </c>
      <c r="AE14" s="26">
        <v>4</v>
      </c>
      <c r="AF14" s="41">
        <f t="shared" si="1"/>
        <v>5.720000000000001</v>
      </c>
    </row>
    <row r="15" spans="1:32" ht="13.5" customHeight="1">
      <c r="A15" s="16">
        <v>8</v>
      </c>
      <c r="B15" s="37" t="s">
        <v>48</v>
      </c>
      <c r="C15" s="36" t="s">
        <v>49</v>
      </c>
      <c r="D15" s="36" t="s">
        <v>50</v>
      </c>
      <c r="E15" s="17" t="s">
        <v>51</v>
      </c>
      <c r="F15" s="18" t="s">
        <v>270</v>
      </c>
      <c r="G15" s="18" t="s">
        <v>274</v>
      </c>
      <c r="H15" s="18"/>
      <c r="I15" s="18" t="s">
        <v>274</v>
      </c>
      <c r="J15" s="18" t="s">
        <v>274</v>
      </c>
      <c r="K15" s="19" t="s">
        <v>266</v>
      </c>
      <c r="L15" s="24"/>
      <c r="M15" s="25"/>
      <c r="N15" s="26" t="s">
        <v>266</v>
      </c>
      <c r="O15" s="26" t="s">
        <v>274</v>
      </c>
      <c r="P15" s="26" t="s">
        <v>270</v>
      </c>
      <c r="Q15" s="26" t="s">
        <v>270</v>
      </c>
      <c r="R15" s="26"/>
      <c r="S15" s="26" t="s">
        <v>266</v>
      </c>
      <c r="T15" s="26"/>
      <c r="U15" s="26"/>
      <c r="V15" s="26"/>
      <c r="W15" s="26" t="s">
        <v>288</v>
      </c>
      <c r="X15" s="26" t="s">
        <v>288</v>
      </c>
      <c r="Y15" s="26"/>
      <c r="Z15" s="26">
        <v>4</v>
      </c>
      <c r="AA15" s="26">
        <v>5</v>
      </c>
      <c r="AB15" s="26">
        <v>6</v>
      </c>
      <c r="AC15" s="26">
        <v>7</v>
      </c>
      <c r="AD15" s="46">
        <f t="shared" si="0"/>
        <v>6.2</v>
      </c>
      <c r="AE15" s="26">
        <v>2</v>
      </c>
      <c r="AF15" s="42">
        <f t="shared" si="1"/>
        <v>3.8800000000000003</v>
      </c>
    </row>
    <row r="16" spans="1:32" ht="13.5" customHeight="1">
      <c r="A16" s="16">
        <v>9</v>
      </c>
      <c r="B16" s="17" t="s">
        <v>56</v>
      </c>
      <c r="C16" s="16" t="s">
        <v>57</v>
      </c>
      <c r="D16" s="16" t="s">
        <v>54</v>
      </c>
      <c r="E16" s="17" t="s">
        <v>58</v>
      </c>
      <c r="F16" s="18"/>
      <c r="G16" s="18" t="s">
        <v>270</v>
      </c>
      <c r="H16" s="18" t="s">
        <v>270</v>
      </c>
      <c r="I16" s="18"/>
      <c r="J16" s="18" t="s">
        <v>270</v>
      </c>
      <c r="K16" s="19"/>
      <c r="L16" s="24"/>
      <c r="M16" s="25"/>
      <c r="N16" s="26" t="s">
        <v>266</v>
      </c>
      <c r="O16" s="26" t="s">
        <v>270</v>
      </c>
      <c r="P16" s="26" t="s">
        <v>270</v>
      </c>
      <c r="Q16" s="26"/>
      <c r="R16" s="26"/>
      <c r="S16" s="26"/>
      <c r="T16" s="26"/>
      <c r="U16" s="26"/>
      <c r="V16" s="26"/>
      <c r="W16" s="26"/>
      <c r="X16" s="26"/>
      <c r="Y16" s="26"/>
      <c r="Z16" s="26">
        <v>7</v>
      </c>
      <c r="AA16" s="26">
        <v>8</v>
      </c>
      <c r="AB16" s="26">
        <v>7</v>
      </c>
      <c r="AC16" s="26">
        <v>9</v>
      </c>
      <c r="AD16" s="46">
        <f t="shared" si="0"/>
        <v>8</v>
      </c>
      <c r="AE16" s="26">
        <v>2</v>
      </c>
      <c r="AF16" s="42">
        <f t="shared" si="1"/>
        <v>4.9</v>
      </c>
    </row>
    <row r="17" spans="1:32" ht="13.5" customHeight="1">
      <c r="A17" s="16">
        <v>10</v>
      </c>
      <c r="B17" s="17" t="s">
        <v>59</v>
      </c>
      <c r="C17" s="16" t="s">
        <v>60</v>
      </c>
      <c r="D17" s="16" t="s">
        <v>61</v>
      </c>
      <c r="E17" s="17" t="s">
        <v>62</v>
      </c>
      <c r="F17" s="18"/>
      <c r="G17" s="18"/>
      <c r="H17" s="18"/>
      <c r="I17" s="18"/>
      <c r="J17" s="18"/>
      <c r="K17" s="19"/>
      <c r="L17" s="24"/>
      <c r="M17" s="25"/>
      <c r="N17" s="26"/>
      <c r="O17" s="26"/>
      <c r="P17" s="26"/>
      <c r="Q17" s="26"/>
      <c r="R17" s="26" t="s">
        <v>266</v>
      </c>
      <c r="S17" s="28"/>
      <c r="T17" s="26"/>
      <c r="U17" s="26"/>
      <c r="V17" s="26"/>
      <c r="W17" s="26"/>
      <c r="X17" s="26" t="s">
        <v>288</v>
      </c>
      <c r="Y17" s="26"/>
      <c r="Z17" s="26">
        <v>8</v>
      </c>
      <c r="AA17" s="26">
        <v>9</v>
      </c>
      <c r="AB17" s="26">
        <v>5</v>
      </c>
      <c r="AC17" s="26">
        <v>7</v>
      </c>
      <c r="AD17" s="46">
        <f t="shared" si="0"/>
        <v>6.6</v>
      </c>
      <c r="AE17" s="26">
        <v>2</v>
      </c>
      <c r="AF17" s="42">
        <f t="shared" si="1"/>
        <v>4.44</v>
      </c>
    </row>
    <row r="18" spans="1:32" ht="13.5" customHeight="1">
      <c r="A18" s="16">
        <v>11</v>
      </c>
      <c r="B18" s="17" t="s">
        <v>63</v>
      </c>
      <c r="C18" s="16" t="s">
        <v>64</v>
      </c>
      <c r="D18" s="16" t="s">
        <v>65</v>
      </c>
      <c r="E18" s="17" t="s">
        <v>66</v>
      </c>
      <c r="F18" s="18" t="s">
        <v>271</v>
      </c>
      <c r="G18" s="18"/>
      <c r="H18" s="18"/>
      <c r="I18" s="18"/>
      <c r="J18" s="18"/>
      <c r="K18" s="19"/>
      <c r="L18" s="24"/>
      <c r="M18" s="25"/>
      <c r="N18" s="26"/>
      <c r="O18" s="26" t="s">
        <v>271</v>
      </c>
      <c r="P18" s="26"/>
      <c r="Q18" s="26"/>
      <c r="R18" s="26"/>
      <c r="S18" s="26"/>
      <c r="T18" s="26"/>
      <c r="U18" s="26" t="s">
        <v>277</v>
      </c>
      <c r="V18" s="26"/>
      <c r="W18" s="26"/>
      <c r="X18" s="26"/>
      <c r="Y18" s="26"/>
      <c r="Z18" s="26">
        <v>9</v>
      </c>
      <c r="AA18" s="26">
        <v>7</v>
      </c>
      <c r="AB18" s="26">
        <v>6</v>
      </c>
      <c r="AC18" s="26">
        <v>4</v>
      </c>
      <c r="AD18" s="46">
        <f t="shared" si="0"/>
        <v>5.4</v>
      </c>
      <c r="AE18" s="26">
        <v>2</v>
      </c>
      <c r="AF18" s="42">
        <f t="shared" si="1"/>
        <v>4.0600000000000005</v>
      </c>
    </row>
    <row r="19" spans="1:32" ht="13.5" customHeight="1">
      <c r="A19" s="16">
        <v>12</v>
      </c>
      <c r="B19" s="17" t="s">
        <v>67</v>
      </c>
      <c r="C19" s="16" t="s">
        <v>68</v>
      </c>
      <c r="D19" s="16" t="s">
        <v>69</v>
      </c>
      <c r="E19" s="17" t="s">
        <v>70</v>
      </c>
      <c r="F19" s="18"/>
      <c r="G19" s="18"/>
      <c r="H19" s="18"/>
      <c r="I19" s="18"/>
      <c r="J19" s="18"/>
      <c r="K19" s="19"/>
      <c r="L19" s="24"/>
      <c r="M19" s="25"/>
      <c r="N19" s="26" t="s">
        <v>266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>
        <v>8</v>
      </c>
      <c r="AA19" s="26">
        <v>9</v>
      </c>
      <c r="AB19" s="26">
        <v>9</v>
      </c>
      <c r="AC19" s="26">
        <v>7</v>
      </c>
      <c r="AD19" s="46">
        <f t="shared" si="0"/>
        <v>8.2</v>
      </c>
      <c r="AE19" s="26">
        <v>2</v>
      </c>
      <c r="AF19" s="41">
        <f t="shared" si="1"/>
        <v>5.08</v>
      </c>
    </row>
    <row r="20" spans="1:32" ht="13.5" customHeight="1">
      <c r="A20" s="16">
        <v>13</v>
      </c>
      <c r="B20" s="17" t="s">
        <v>71</v>
      </c>
      <c r="C20" s="16" t="s">
        <v>72</v>
      </c>
      <c r="D20" s="16" t="s">
        <v>69</v>
      </c>
      <c r="E20" s="17" t="s">
        <v>73</v>
      </c>
      <c r="F20" s="18"/>
      <c r="G20" s="18" t="s">
        <v>270</v>
      </c>
      <c r="H20" s="18"/>
      <c r="I20" s="18"/>
      <c r="J20" s="18"/>
      <c r="K20" s="19" t="s">
        <v>266</v>
      </c>
      <c r="L20" s="24"/>
      <c r="M20" s="25"/>
      <c r="N20" s="26"/>
      <c r="O20" s="26"/>
      <c r="P20" s="26"/>
      <c r="Q20" s="26" t="s">
        <v>266</v>
      </c>
      <c r="R20" s="26"/>
      <c r="S20" s="26"/>
      <c r="T20" s="26"/>
      <c r="U20" s="26"/>
      <c r="V20" s="26"/>
      <c r="W20" s="26"/>
      <c r="X20" s="26"/>
      <c r="Y20" s="26"/>
      <c r="Z20" s="26">
        <v>6</v>
      </c>
      <c r="AA20" s="26">
        <v>7</v>
      </c>
      <c r="AB20" s="26">
        <v>5</v>
      </c>
      <c r="AC20" s="26">
        <v>7</v>
      </c>
      <c r="AD20" s="46">
        <f t="shared" si="0"/>
        <v>6.2</v>
      </c>
      <c r="AE20" s="26">
        <v>3</v>
      </c>
      <c r="AF20" s="42">
        <f t="shared" si="1"/>
        <v>4.58</v>
      </c>
    </row>
    <row r="21" spans="1:32" ht="13.5" customHeight="1">
      <c r="A21" s="16">
        <v>14</v>
      </c>
      <c r="B21" s="17" t="s">
        <v>74</v>
      </c>
      <c r="C21" s="16" t="s">
        <v>75</v>
      </c>
      <c r="D21" s="16" t="s">
        <v>76</v>
      </c>
      <c r="E21" s="17" t="s">
        <v>77</v>
      </c>
      <c r="F21" s="18"/>
      <c r="G21" s="18"/>
      <c r="H21" s="18"/>
      <c r="I21" s="18"/>
      <c r="J21" s="18"/>
      <c r="K21" s="19"/>
      <c r="L21" s="24"/>
      <c r="M21" s="25"/>
      <c r="N21" s="26"/>
      <c r="O21" s="26"/>
      <c r="P21" s="26"/>
      <c r="Q21" s="26"/>
      <c r="R21" s="26"/>
      <c r="S21" s="26"/>
      <c r="T21" s="26"/>
      <c r="U21" s="26" t="s">
        <v>277</v>
      </c>
      <c r="V21" s="26"/>
      <c r="W21" s="26"/>
      <c r="X21" s="26" t="s">
        <v>288</v>
      </c>
      <c r="Y21" s="26"/>
      <c r="Z21" s="26">
        <v>10</v>
      </c>
      <c r="AA21" s="26">
        <v>8</v>
      </c>
      <c r="AB21" s="26">
        <v>7</v>
      </c>
      <c r="AC21" s="26">
        <v>9</v>
      </c>
      <c r="AD21" s="46">
        <f t="shared" si="0"/>
        <v>8</v>
      </c>
      <c r="AE21" s="26">
        <v>1</v>
      </c>
      <c r="AF21" s="42">
        <f t="shared" si="1"/>
        <v>4.7</v>
      </c>
    </row>
    <row r="22" spans="1:32" ht="13.5" customHeight="1">
      <c r="A22" s="16">
        <v>15</v>
      </c>
      <c r="B22" s="17" t="s">
        <v>78</v>
      </c>
      <c r="C22" s="16" t="s">
        <v>79</v>
      </c>
      <c r="D22" s="16" t="s">
        <v>80</v>
      </c>
      <c r="E22" s="17" t="s">
        <v>81</v>
      </c>
      <c r="F22" s="18" t="s">
        <v>272</v>
      </c>
      <c r="G22" s="18"/>
      <c r="H22" s="18"/>
      <c r="I22" s="18"/>
      <c r="J22" s="18"/>
      <c r="K22" s="19"/>
      <c r="L22" s="24"/>
      <c r="M22" s="25"/>
      <c r="N22" s="26"/>
      <c r="O22" s="26"/>
      <c r="P22" s="26" t="s">
        <v>274</v>
      </c>
      <c r="Q22" s="26"/>
      <c r="R22" s="26"/>
      <c r="S22" s="26"/>
      <c r="T22" s="26"/>
      <c r="U22" s="26"/>
      <c r="V22" s="26" t="s">
        <v>277</v>
      </c>
      <c r="W22" s="26"/>
      <c r="X22" s="26"/>
      <c r="Y22" s="26"/>
      <c r="Z22" s="26">
        <v>8</v>
      </c>
      <c r="AA22" s="26">
        <v>9</v>
      </c>
      <c r="AB22" s="26">
        <v>10</v>
      </c>
      <c r="AC22" s="26">
        <v>7</v>
      </c>
      <c r="AD22" s="46">
        <f t="shared" si="0"/>
        <v>8.6</v>
      </c>
      <c r="AE22" s="26">
        <v>4</v>
      </c>
      <c r="AF22" s="41">
        <f t="shared" si="1"/>
        <v>6.24</v>
      </c>
    </row>
    <row r="23" spans="1:32" ht="13.5" customHeight="1">
      <c r="A23" s="16">
        <v>16</v>
      </c>
      <c r="B23" s="17" t="s">
        <v>82</v>
      </c>
      <c r="C23" s="16" t="s">
        <v>83</v>
      </c>
      <c r="D23" s="16" t="s">
        <v>84</v>
      </c>
      <c r="E23" s="17" t="s">
        <v>85</v>
      </c>
      <c r="F23" s="18"/>
      <c r="G23" s="18"/>
      <c r="H23" s="18"/>
      <c r="I23" s="18"/>
      <c r="J23" s="18"/>
      <c r="K23" s="19" t="s">
        <v>266</v>
      </c>
      <c r="L23" s="24"/>
      <c r="M23" s="25"/>
      <c r="N23" s="26"/>
      <c r="O23" s="26"/>
      <c r="P23" s="26"/>
      <c r="Q23" s="26"/>
      <c r="R23" s="26"/>
      <c r="S23" s="26"/>
      <c r="T23" s="26"/>
      <c r="U23" s="26" t="s">
        <v>277</v>
      </c>
      <c r="V23" s="26"/>
      <c r="W23" s="26"/>
      <c r="X23" s="26"/>
      <c r="Y23" s="26"/>
      <c r="Z23" s="26">
        <v>8</v>
      </c>
      <c r="AA23" s="26">
        <v>9</v>
      </c>
      <c r="AB23" s="26">
        <v>10</v>
      </c>
      <c r="AC23" s="26">
        <v>6</v>
      </c>
      <c r="AD23" s="46">
        <f t="shared" si="0"/>
        <v>8.2</v>
      </c>
      <c r="AE23" s="26">
        <v>4</v>
      </c>
      <c r="AF23" s="41">
        <f t="shared" si="1"/>
        <v>6.08</v>
      </c>
    </row>
    <row r="24" spans="1:32" ht="13.5" customHeight="1">
      <c r="A24" s="16">
        <v>17</v>
      </c>
      <c r="B24" s="17" t="s">
        <v>86</v>
      </c>
      <c r="C24" s="16" t="s">
        <v>87</v>
      </c>
      <c r="D24" s="16" t="s">
        <v>88</v>
      </c>
      <c r="E24" s="17" t="s">
        <v>89</v>
      </c>
      <c r="F24" s="18"/>
      <c r="G24" s="18"/>
      <c r="H24" s="18" t="s">
        <v>272</v>
      </c>
      <c r="I24" s="18"/>
      <c r="J24" s="18"/>
      <c r="K24" s="19"/>
      <c r="L24" s="24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 t="s">
        <v>288</v>
      </c>
      <c r="Y24" s="26"/>
      <c r="Z24" s="26">
        <v>9</v>
      </c>
      <c r="AA24" s="26">
        <v>9</v>
      </c>
      <c r="AB24" s="26">
        <v>9</v>
      </c>
      <c r="AC24" s="26">
        <v>7</v>
      </c>
      <c r="AD24" s="46">
        <f t="shared" si="0"/>
        <v>8.2</v>
      </c>
      <c r="AE24" s="26">
        <v>1</v>
      </c>
      <c r="AF24" s="42">
        <f t="shared" si="1"/>
        <v>4.68</v>
      </c>
    </row>
    <row r="25" spans="1:32" ht="13.5" customHeight="1">
      <c r="A25" s="16">
        <v>18</v>
      </c>
      <c r="B25" s="17" t="s">
        <v>90</v>
      </c>
      <c r="C25" s="16" t="s">
        <v>91</v>
      </c>
      <c r="D25" s="16" t="s">
        <v>92</v>
      </c>
      <c r="E25" s="17" t="s">
        <v>93</v>
      </c>
      <c r="F25" s="18"/>
      <c r="G25" s="18" t="s">
        <v>266</v>
      </c>
      <c r="H25" s="18" t="s">
        <v>276</v>
      </c>
      <c r="I25" s="18"/>
      <c r="J25" s="18"/>
      <c r="K25" s="19"/>
      <c r="L25" s="24"/>
      <c r="M25" s="25"/>
      <c r="N25" s="26"/>
      <c r="O25" s="26"/>
      <c r="P25" s="26" t="s">
        <v>266</v>
      </c>
      <c r="Q25" s="26"/>
      <c r="R25" s="26"/>
      <c r="S25" s="26"/>
      <c r="T25" s="26"/>
      <c r="U25" s="26"/>
      <c r="V25" s="26"/>
      <c r="W25" s="26"/>
      <c r="X25" s="26"/>
      <c r="Y25" s="26"/>
      <c r="Z25" s="26">
        <v>5</v>
      </c>
      <c r="AA25" s="26">
        <v>8</v>
      </c>
      <c r="AB25" s="26">
        <v>5</v>
      </c>
      <c r="AC25" s="26">
        <v>7</v>
      </c>
      <c r="AD25" s="46">
        <f t="shared" si="0"/>
        <v>6.4</v>
      </c>
      <c r="AE25" s="26">
        <v>1</v>
      </c>
      <c r="AF25" s="42">
        <f t="shared" si="1"/>
        <v>3.5600000000000005</v>
      </c>
    </row>
    <row r="26" spans="1:32" ht="13.5" customHeight="1">
      <c r="A26" s="16">
        <v>19</v>
      </c>
      <c r="B26" s="17" t="s">
        <v>98</v>
      </c>
      <c r="C26" s="16" t="s">
        <v>99</v>
      </c>
      <c r="D26" s="16" t="s">
        <v>100</v>
      </c>
      <c r="E26" s="17" t="s">
        <v>101</v>
      </c>
      <c r="F26" s="18"/>
      <c r="G26" s="18"/>
      <c r="H26" s="18"/>
      <c r="I26" s="18"/>
      <c r="J26" s="18"/>
      <c r="K26" s="19"/>
      <c r="L26" s="24"/>
      <c r="M26" s="25"/>
      <c r="N26" s="26"/>
      <c r="O26" s="26"/>
      <c r="P26" s="26"/>
      <c r="Q26" s="26"/>
      <c r="R26" s="26"/>
      <c r="S26" s="26"/>
      <c r="T26" s="26"/>
      <c r="U26" s="26" t="s">
        <v>277</v>
      </c>
      <c r="V26" s="26" t="s">
        <v>277</v>
      </c>
      <c r="W26" s="26"/>
      <c r="X26" s="26"/>
      <c r="Y26" s="26"/>
      <c r="Z26" s="26">
        <v>10</v>
      </c>
      <c r="AA26" s="26">
        <v>6</v>
      </c>
      <c r="AB26" s="26">
        <v>10</v>
      </c>
      <c r="AC26" s="26">
        <v>7</v>
      </c>
      <c r="AD26" s="46">
        <f t="shared" si="0"/>
        <v>8</v>
      </c>
      <c r="AE26" s="26">
        <v>3</v>
      </c>
      <c r="AF26" s="41">
        <f t="shared" si="1"/>
        <v>5.7</v>
      </c>
    </row>
    <row r="27" spans="1:32" ht="13.5" customHeight="1">
      <c r="A27" s="16">
        <v>20</v>
      </c>
      <c r="B27" s="17" t="s">
        <v>102</v>
      </c>
      <c r="C27" s="16" t="s">
        <v>103</v>
      </c>
      <c r="D27" s="16" t="s">
        <v>104</v>
      </c>
      <c r="E27" s="17" t="s">
        <v>105</v>
      </c>
      <c r="F27" s="18"/>
      <c r="G27" s="18"/>
      <c r="H27" s="18"/>
      <c r="I27" s="18" t="s">
        <v>266</v>
      </c>
      <c r="J27" s="18" t="s">
        <v>266</v>
      </c>
      <c r="K27" s="19"/>
      <c r="L27" s="24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 t="s">
        <v>288</v>
      </c>
      <c r="X27" s="26"/>
      <c r="Y27" s="26"/>
      <c r="Z27" s="26">
        <v>6</v>
      </c>
      <c r="AA27" s="26">
        <v>5</v>
      </c>
      <c r="AB27" s="26">
        <v>8</v>
      </c>
      <c r="AC27" s="26">
        <v>6</v>
      </c>
      <c r="AD27" s="46">
        <f t="shared" si="0"/>
        <v>6.6</v>
      </c>
      <c r="AE27" s="26">
        <v>1</v>
      </c>
      <c r="AF27" s="42">
        <f t="shared" si="1"/>
        <v>3.74</v>
      </c>
    </row>
    <row r="28" spans="1:32" ht="13.5" customHeight="1">
      <c r="A28" s="16">
        <v>21</v>
      </c>
      <c r="B28" s="17" t="s">
        <v>106</v>
      </c>
      <c r="C28" s="16" t="s">
        <v>107</v>
      </c>
      <c r="D28" s="16" t="s">
        <v>108</v>
      </c>
      <c r="E28" s="17" t="s">
        <v>109</v>
      </c>
      <c r="F28" s="18"/>
      <c r="G28" s="18"/>
      <c r="H28" s="18"/>
      <c r="I28" s="18"/>
      <c r="J28" s="18"/>
      <c r="K28" s="19" t="s">
        <v>274</v>
      </c>
      <c r="L28" s="24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>
        <v>9</v>
      </c>
      <c r="AA28" s="26">
        <v>9</v>
      </c>
      <c r="AB28" s="26">
        <v>10</v>
      </c>
      <c r="AC28" s="26">
        <v>9</v>
      </c>
      <c r="AD28" s="46">
        <f t="shared" si="0"/>
        <v>9.4</v>
      </c>
      <c r="AE28" s="26">
        <v>5</v>
      </c>
      <c r="AF28" s="41">
        <f t="shared" si="1"/>
        <v>7.16</v>
      </c>
    </row>
    <row r="29" spans="1:32" ht="13.5" customHeight="1">
      <c r="A29" s="16">
        <v>22</v>
      </c>
      <c r="B29" s="17" t="s">
        <v>110</v>
      </c>
      <c r="C29" s="16" t="s">
        <v>111</v>
      </c>
      <c r="D29" s="16" t="s">
        <v>112</v>
      </c>
      <c r="E29" s="17" t="s">
        <v>113</v>
      </c>
      <c r="F29" s="18" t="s">
        <v>266</v>
      </c>
      <c r="G29" s="18" t="s">
        <v>266</v>
      </c>
      <c r="H29" s="18" t="s">
        <v>276</v>
      </c>
      <c r="I29" s="18" t="s">
        <v>266</v>
      </c>
      <c r="J29" s="18" t="s">
        <v>266</v>
      </c>
      <c r="K29" s="19" t="s">
        <v>266</v>
      </c>
      <c r="L29" s="24"/>
      <c r="M29" s="25" t="s">
        <v>266</v>
      </c>
      <c r="N29" s="26" t="s">
        <v>266</v>
      </c>
      <c r="O29" s="26" t="s">
        <v>266</v>
      </c>
      <c r="P29" s="26" t="s">
        <v>266</v>
      </c>
      <c r="Q29" s="26" t="s">
        <v>266</v>
      </c>
      <c r="R29" s="26"/>
      <c r="S29" s="26" t="s">
        <v>266</v>
      </c>
      <c r="T29" s="26"/>
      <c r="U29" s="26"/>
      <c r="V29" s="26"/>
      <c r="W29" s="26"/>
      <c r="X29" s="26"/>
      <c r="Y29" s="26"/>
      <c r="Z29" s="26">
        <v>0</v>
      </c>
      <c r="AA29" s="26">
        <v>0</v>
      </c>
      <c r="AB29" s="26">
        <v>0</v>
      </c>
      <c r="AC29" s="26">
        <v>0</v>
      </c>
      <c r="AD29" s="46">
        <f t="shared" si="0"/>
        <v>0</v>
      </c>
      <c r="AE29" s="26">
        <v>0</v>
      </c>
      <c r="AF29" s="42">
        <f t="shared" si="1"/>
        <v>0</v>
      </c>
    </row>
    <row r="30" spans="1:32" ht="13.5" customHeight="1">
      <c r="A30" s="16">
        <v>23</v>
      </c>
      <c r="B30" s="17" t="s">
        <v>114</v>
      </c>
      <c r="C30" s="16" t="s">
        <v>115</v>
      </c>
      <c r="D30" s="16" t="s">
        <v>116</v>
      </c>
      <c r="E30" s="17" t="s">
        <v>117</v>
      </c>
      <c r="F30" s="18"/>
      <c r="G30" s="18"/>
      <c r="H30" s="18"/>
      <c r="I30" s="18"/>
      <c r="J30" s="18"/>
      <c r="K30" s="19" t="s">
        <v>266</v>
      </c>
      <c r="L30" s="24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>
        <v>8</v>
      </c>
      <c r="AA30" s="26">
        <v>9</v>
      </c>
      <c r="AB30" s="26">
        <v>10</v>
      </c>
      <c r="AC30" s="26">
        <v>9</v>
      </c>
      <c r="AD30" s="46">
        <f t="shared" si="0"/>
        <v>9.4</v>
      </c>
      <c r="AE30" s="26">
        <v>8</v>
      </c>
      <c r="AF30" s="41">
        <f t="shared" si="1"/>
        <v>8.56</v>
      </c>
    </row>
    <row r="31" spans="1:32" ht="13.5" customHeight="1">
      <c r="A31" s="16">
        <v>24</v>
      </c>
      <c r="B31" s="17" t="s">
        <v>118</v>
      </c>
      <c r="C31" s="16" t="s">
        <v>119</v>
      </c>
      <c r="D31" s="16" t="s">
        <v>116</v>
      </c>
      <c r="E31" s="17" t="s">
        <v>120</v>
      </c>
      <c r="F31" s="18"/>
      <c r="G31" s="18"/>
      <c r="H31" s="18"/>
      <c r="I31" s="18"/>
      <c r="J31" s="18"/>
      <c r="K31" s="19"/>
      <c r="L31" s="24"/>
      <c r="M31" s="25"/>
      <c r="N31" s="26"/>
      <c r="O31" s="26" t="s">
        <v>266</v>
      </c>
      <c r="P31" s="26"/>
      <c r="Q31" s="26"/>
      <c r="R31" s="26"/>
      <c r="S31" s="26"/>
      <c r="T31" s="26"/>
      <c r="U31" s="26"/>
      <c r="V31" s="26" t="s">
        <v>277</v>
      </c>
      <c r="W31" s="26"/>
      <c r="X31" s="26"/>
      <c r="Y31" s="26"/>
      <c r="Z31" s="26">
        <v>8</v>
      </c>
      <c r="AA31" s="26">
        <v>6</v>
      </c>
      <c r="AB31" s="26">
        <v>7</v>
      </c>
      <c r="AC31" s="26">
        <v>9</v>
      </c>
      <c r="AD31" s="46">
        <f t="shared" si="0"/>
        <v>7.6</v>
      </c>
      <c r="AE31" s="26">
        <v>1</v>
      </c>
      <c r="AF31" s="42">
        <f t="shared" si="1"/>
        <v>4.34</v>
      </c>
    </row>
    <row r="32" spans="1:32" ht="13.5" customHeight="1">
      <c r="A32" s="16">
        <v>25</v>
      </c>
      <c r="B32" s="17" t="s">
        <v>121</v>
      </c>
      <c r="C32" s="16" t="s">
        <v>122</v>
      </c>
      <c r="D32" s="16" t="s">
        <v>123</v>
      </c>
      <c r="E32" s="17" t="s">
        <v>124</v>
      </c>
      <c r="F32" s="18"/>
      <c r="G32" s="18"/>
      <c r="H32" s="18"/>
      <c r="I32" s="18"/>
      <c r="J32" s="18"/>
      <c r="K32" s="19"/>
      <c r="L32" s="24" t="s">
        <v>266</v>
      </c>
      <c r="M32" s="25" t="s">
        <v>266</v>
      </c>
      <c r="N32" s="26" t="s">
        <v>266</v>
      </c>
      <c r="O32" s="26" t="s">
        <v>266</v>
      </c>
      <c r="P32" s="26" t="s">
        <v>266</v>
      </c>
      <c r="Q32" s="26" t="s">
        <v>266</v>
      </c>
      <c r="R32" s="26" t="s">
        <v>266</v>
      </c>
      <c r="S32" s="26" t="s">
        <v>266</v>
      </c>
      <c r="T32" s="26"/>
      <c r="U32" s="26"/>
      <c r="V32" s="26"/>
      <c r="W32" s="26"/>
      <c r="X32" s="26"/>
      <c r="Y32" s="26"/>
      <c r="Z32" s="26">
        <v>0</v>
      </c>
      <c r="AA32" s="26">
        <v>0</v>
      </c>
      <c r="AB32" s="26">
        <v>0</v>
      </c>
      <c r="AC32" s="26">
        <v>0</v>
      </c>
      <c r="AD32" s="46">
        <f t="shared" si="0"/>
        <v>0</v>
      </c>
      <c r="AE32" s="26">
        <v>0</v>
      </c>
      <c r="AF32" s="42">
        <f t="shared" si="1"/>
        <v>0</v>
      </c>
    </row>
    <row r="33" spans="1:32" ht="13.5" customHeight="1">
      <c r="A33" s="16">
        <v>26</v>
      </c>
      <c r="B33" s="17" t="s">
        <v>129</v>
      </c>
      <c r="C33" s="16" t="s">
        <v>130</v>
      </c>
      <c r="D33" s="16" t="s">
        <v>127</v>
      </c>
      <c r="E33" s="17" t="s">
        <v>131</v>
      </c>
      <c r="F33" s="18"/>
      <c r="G33" s="18"/>
      <c r="H33" s="18"/>
      <c r="I33" s="18"/>
      <c r="J33" s="18"/>
      <c r="K33" s="19"/>
      <c r="L33" s="24"/>
      <c r="M33" s="25"/>
      <c r="N33" s="26"/>
      <c r="O33" s="26"/>
      <c r="P33" s="26"/>
      <c r="Q33" s="26"/>
      <c r="R33" s="26"/>
      <c r="S33" s="26"/>
      <c r="T33" s="26"/>
      <c r="U33" s="26"/>
      <c r="V33" s="26" t="s">
        <v>277</v>
      </c>
      <c r="W33" s="26"/>
      <c r="X33" s="26"/>
      <c r="Y33" s="26"/>
      <c r="Z33" s="26">
        <v>10</v>
      </c>
      <c r="AA33" s="26">
        <v>7</v>
      </c>
      <c r="AB33" s="26">
        <v>9</v>
      </c>
      <c r="AC33" s="26">
        <v>9</v>
      </c>
      <c r="AD33" s="46">
        <f t="shared" si="0"/>
        <v>8.6</v>
      </c>
      <c r="AE33" s="26">
        <v>2</v>
      </c>
      <c r="AF33" s="41">
        <f t="shared" si="1"/>
        <v>5.4399999999999995</v>
      </c>
    </row>
    <row r="34" spans="1:32" ht="13.5" customHeight="1">
      <c r="A34" s="16">
        <v>27</v>
      </c>
      <c r="B34" s="17" t="s">
        <v>132</v>
      </c>
      <c r="C34" s="16" t="s">
        <v>133</v>
      </c>
      <c r="D34" s="16" t="s">
        <v>134</v>
      </c>
      <c r="E34" s="17" t="s">
        <v>135</v>
      </c>
      <c r="F34" s="18"/>
      <c r="G34" s="18"/>
      <c r="H34" s="18"/>
      <c r="I34" s="18"/>
      <c r="J34" s="18"/>
      <c r="K34" s="19"/>
      <c r="L34" s="24"/>
      <c r="M34" s="25"/>
      <c r="N34" s="26"/>
      <c r="O34" s="26"/>
      <c r="P34" s="26"/>
      <c r="Q34" s="26"/>
      <c r="R34" s="26"/>
      <c r="S34" s="26"/>
      <c r="T34" s="26"/>
      <c r="U34" s="26" t="s">
        <v>277</v>
      </c>
      <c r="V34" s="26"/>
      <c r="W34" s="26"/>
      <c r="X34" s="26"/>
      <c r="Y34" s="26"/>
      <c r="Z34" s="26">
        <v>10</v>
      </c>
      <c r="AA34" s="26">
        <v>9</v>
      </c>
      <c r="AB34" s="26">
        <v>8</v>
      </c>
      <c r="AC34" s="26">
        <v>9</v>
      </c>
      <c r="AD34" s="46">
        <f t="shared" si="0"/>
        <v>8.6</v>
      </c>
      <c r="AE34" s="26">
        <v>5</v>
      </c>
      <c r="AF34" s="41">
        <f t="shared" si="1"/>
        <v>6.9399999999999995</v>
      </c>
    </row>
    <row r="35" spans="1:32" ht="13.5" customHeight="1">
      <c r="A35" s="16">
        <v>28</v>
      </c>
      <c r="B35" s="17" t="s">
        <v>136</v>
      </c>
      <c r="C35" s="16" t="s">
        <v>137</v>
      </c>
      <c r="D35" s="16" t="s">
        <v>138</v>
      </c>
      <c r="E35" s="17" t="s">
        <v>139</v>
      </c>
      <c r="F35" s="18"/>
      <c r="G35" s="18"/>
      <c r="H35" s="18" t="s">
        <v>274</v>
      </c>
      <c r="I35" s="18"/>
      <c r="J35" s="18"/>
      <c r="K35" s="19" t="s">
        <v>266</v>
      </c>
      <c r="L35" s="24"/>
      <c r="M35" s="25"/>
      <c r="N35" s="26"/>
      <c r="O35" s="26"/>
      <c r="P35" s="26"/>
      <c r="Q35" s="26"/>
      <c r="R35" s="26"/>
      <c r="S35" s="26"/>
      <c r="T35" s="26"/>
      <c r="U35" s="26" t="s">
        <v>277</v>
      </c>
      <c r="V35" s="26"/>
      <c r="W35" s="26"/>
      <c r="X35" s="26"/>
      <c r="Y35" s="26"/>
      <c r="Z35" s="26">
        <v>7</v>
      </c>
      <c r="AA35" s="26">
        <v>9</v>
      </c>
      <c r="AB35" s="26">
        <v>9</v>
      </c>
      <c r="AC35" s="26">
        <v>9</v>
      </c>
      <c r="AD35" s="46">
        <f t="shared" si="0"/>
        <v>9</v>
      </c>
      <c r="AE35" s="26">
        <v>5</v>
      </c>
      <c r="AF35" s="41">
        <f t="shared" si="1"/>
        <v>6.8</v>
      </c>
    </row>
    <row r="36" spans="1:32" ht="13.5" customHeight="1">
      <c r="A36" s="16">
        <v>29</v>
      </c>
      <c r="B36" s="17" t="s">
        <v>143</v>
      </c>
      <c r="C36" s="16" t="s">
        <v>144</v>
      </c>
      <c r="D36" s="16" t="s">
        <v>145</v>
      </c>
      <c r="E36" s="17" t="s">
        <v>146</v>
      </c>
      <c r="F36" s="18"/>
      <c r="G36" s="18"/>
      <c r="H36" s="18"/>
      <c r="I36" s="18"/>
      <c r="J36" s="18"/>
      <c r="K36" s="19" t="s">
        <v>274</v>
      </c>
      <c r="L36" s="24"/>
      <c r="M36" s="25"/>
      <c r="N36" s="26"/>
      <c r="O36" s="26"/>
      <c r="P36" s="26"/>
      <c r="Q36" s="26"/>
      <c r="R36" s="26"/>
      <c r="S36" s="26"/>
      <c r="T36" s="26"/>
      <c r="U36" s="26"/>
      <c r="V36" s="26" t="s">
        <v>277</v>
      </c>
      <c r="W36" s="26"/>
      <c r="X36" s="26"/>
      <c r="Y36" s="26"/>
      <c r="Z36" s="26">
        <v>9</v>
      </c>
      <c r="AA36" s="26">
        <v>9</v>
      </c>
      <c r="AB36" s="26">
        <v>7</v>
      </c>
      <c r="AC36" s="26">
        <v>7</v>
      </c>
      <c r="AD36" s="46">
        <f t="shared" si="0"/>
        <v>7.4</v>
      </c>
      <c r="AE36" s="26">
        <v>2</v>
      </c>
      <c r="AF36" s="42">
        <f t="shared" si="1"/>
        <v>4.86</v>
      </c>
    </row>
    <row r="37" spans="1:33" s="34" customFormat="1" ht="13.5" customHeight="1">
      <c r="A37" s="16">
        <v>30</v>
      </c>
      <c r="B37" s="30" t="s">
        <v>147</v>
      </c>
      <c r="C37" s="29" t="s">
        <v>148</v>
      </c>
      <c r="D37" s="29" t="s">
        <v>149</v>
      </c>
      <c r="E37" s="30" t="s">
        <v>150</v>
      </c>
      <c r="F37" s="31" t="s">
        <v>266</v>
      </c>
      <c r="G37" s="31" t="s">
        <v>266</v>
      </c>
      <c r="H37" s="31" t="s">
        <v>266</v>
      </c>
      <c r="I37" s="31" t="s">
        <v>266</v>
      </c>
      <c r="J37" s="31" t="s">
        <v>266</v>
      </c>
      <c r="K37" s="32" t="s">
        <v>266</v>
      </c>
      <c r="L37" s="33" t="s">
        <v>266</v>
      </c>
      <c r="M37" s="28"/>
      <c r="N37" s="28" t="s">
        <v>266</v>
      </c>
      <c r="O37" s="28" t="s">
        <v>266</v>
      </c>
      <c r="P37" s="28" t="s">
        <v>266</v>
      </c>
      <c r="Q37" s="28" t="s">
        <v>266</v>
      </c>
      <c r="R37" s="28" t="s">
        <v>266</v>
      </c>
      <c r="S37" s="28" t="s">
        <v>266</v>
      </c>
      <c r="T37" s="28"/>
      <c r="U37" s="28"/>
      <c r="V37" s="28"/>
      <c r="W37" s="28"/>
      <c r="X37" s="28"/>
      <c r="Y37" s="28"/>
      <c r="Z37" s="26">
        <v>0</v>
      </c>
      <c r="AA37" s="26">
        <v>0</v>
      </c>
      <c r="AB37" s="28">
        <v>0</v>
      </c>
      <c r="AC37" s="28">
        <v>0</v>
      </c>
      <c r="AD37" s="46">
        <f t="shared" si="0"/>
        <v>0</v>
      </c>
      <c r="AE37" s="28">
        <v>0</v>
      </c>
      <c r="AF37" s="42">
        <f t="shared" si="1"/>
        <v>0</v>
      </c>
      <c r="AG37" s="1"/>
    </row>
    <row r="38" spans="1:32" ht="13.5" customHeight="1">
      <c r="A38" s="16">
        <v>31</v>
      </c>
      <c r="B38" s="17" t="s">
        <v>159</v>
      </c>
      <c r="C38" s="16" t="s">
        <v>160</v>
      </c>
      <c r="D38" s="16" t="s">
        <v>161</v>
      </c>
      <c r="E38" s="17" t="s">
        <v>162</v>
      </c>
      <c r="F38" s="18"/>
      <c r="G38" s="18"/>
      <c r="H38" s="18" t="s">
        <v>266</v>
      </c>
      <c r="I38" s="18"/>
      <c r="J38" s="18"/>
      <c r="K38" s="19" t="s">
        <v>266</v>
      </c>
      <c r="L38" s="24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>
        <v>6</v>
      </c>
      <c r="AA38" s="26">
        <v>8</v>
      </c>
      <c r="AB38" s="26">
        <v>10</v>
      </c>
      <c r="AC38" s="26">
        <v>5</v>
      </c>
      <c r="AD38" s="46">
        <f t="shared" si="0"/>
        <v>7.6</v>
      </c>
      <c r="AE38" s="26">
        <v>6</v>
      </c>
      <c r="AF38" s="41">
        <f t="shared" si="1"/>
        <v>6.640000000000001</v>
      </c>
    </row>
    <row r="39" spans="1:32" ht="13.5" customHeight="1">
      <c r="A39" s="16">
        <v>32</v>
      </c>
      <c r="B39" s="17" t="s">
        <v>163</v>
      </c>
      <c r="C39" s="16" t="s">
        <v>164</v>
      </c>
      <c r="D39" s="16" t="s">
        <v>165</v>
      </c>
      <c r="E39" s="17" t="s">
        <v>166</v>
      </c>
      <c r="F39" s="18"/>
      <c r="G39" s="18"/>
      <c r="H39" s="18"/>
      <c r="I39" s="18"/>
      <c r="J39" s="18"/>
      <c r="K39" s="19"/>
      <c r="L39" s="24"/>
      <c r="M39" s="25"/>
      <c r="N39" s="26"/>
      <c r="O39" s="26"/>
      <c r="P39" s="26"/>
      <c r="Q39" s="26"/>
      <c r="R39" s="26"/>
      <c r="S39" s="26"/>
      <c r="T39" s="26"/>
      <c r="U39" s="26" t="s">
        <v>277</v>
      </c>
      <c r="V39" s="26" t="s">
        <v>277</v>
      </c>
      <c r="W39" s="26"/>
      <c r="X39" s="26"/>
      <c r="Y39" s="26"/>
      <c r="Z39" s="26">
        <v>10</v>
      </c>
      <c r="AA39" s="26">
        <v>10</v>
      </c>
      <c r="AB39" s="26">
        <v>6</v>
      </c>
      <c r="AC39" s="26">
        <v>6</v>
      </c>
      <c r="AD39" s="46">
        <f t="shared" si="0"/>
        <v>6.8</v>
      </c>
      <c r="AE39" s="26">
        <v>4</v>
      </c>
      <c r="AF39" s="41">
        <f t="shared" si="1"/>
        <v>5.720000000000001</v>
      </c>
    </row>
    <row r="40" spans="1:32" ht="13.5" customHeight="1">
      <c r="A40" s="16">
        <v>33</v>
      </c>
      <c r="B40" s="17" t="s">
        <v>170</v>
      </c>
      <c r="C40" s="16" t="s">
        <v>171</v>
      </c>
      <c r="D40" s="16" t="s">
        <v>172</v>
      </c>
      <c r="E40" s="17" t="s">
        <v>173</v>
      </c>
      <c r="F40" s="18"/>
      <c r="G40" s="18"/>
      <c r="H40" s="18"/>
      <c r="I40" s="18" t="s">
        <v>270</v>
      </c>
      <c r="J40" s="18" t="s">
        <v>266</v>
      </c>
      <c r="K40" s="19"/>
      <c r="L40" s="24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 t="s">
        <v>288</v>
      </c>
      <c r="X40" s="26"/>
      <c r="Y40" s="26"/>
      <c r="Z40" s="26">
        <v>7</v>
      </c>
      <c r="AA40" s="26">
        <v>8</v>
      </c>
      <c r="AB40" s="26">
        <v>7</v>
      </c>
      <c r="AC40" s="26">
        <v>8</v>
      </c>
      <c r="AD40" s="46">
        <f t="shared" si="0"/>
        <v>7.6</v>
      </c>
      <c r="AE40" s="26">
        <v>4</v>
      </c>
      <c r="AF40" s="41">
        <f t="shared" si="1"/>
        <v>5.74</v>
      </c>
    </row>
    <row r="41" spans="1:32" ht="13.5" customHeight="1">
      <c r="A41" s="16">
        <v>34</v>
      </c>
      <c r="B41" s="17" t="s">
        <v>174</v>
      </c>
      <c r="C41" s="16" t="s">
        <v>175</v>
      </c>
      <c r="D41" s="16" t="s">
        <v>172</v>
      </c>
      <c r="E41" s="17" t="s">
        <v>176</v>
      </c>
      <c r="F41" s="18"/>
      <c r="G41" s="18"/>
      <c r="H41" s="18"/>
      <c r="I41" s="18"/>
      <c r="J41" s="18"/>
      <c r="K41" s="19"/>
      <c r="L41" s="24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 t="s">
        <v>288</v>
      </c>
      <c r="X41" s="26" t="s">
        <v>288</v>
      </c>
      <c r="Y41" s="26"/>
      <c r="Z41" s="26">
        <v>10</v>
      </c>
      <c r="AA41" s="26">
        <v>8</v>
      </c>
      <c r="AB41" s="26">
        <v>6</v>
      </c>
      <c r="AC41" s="26">
        <v>8</v>
      </c>
      <c r="AD41" s="46">
        <f t="shared" si="0"/>
        <v>7.2</v>
      </c>
      <c r="AE41" s="26">
        <v>1</v>
      </c>
      <c r="AF41" s="42">
        <f t="shared" si="1"/>
        <v>4.380000000000001</v>
      </c>
    </row>
    <row r="42" spans="1:32" ht="13.5" customHeight="1">
      <c r="A42" s="16">
        <v>35</v>
      </c>
      <c r="B42" s="17" t="s">
        <v>177</v>
      </c>
      <c r="C42" s="16" t="s">
        <v>37</v>
      </c>
      <c r="D42" s="16" t="s">
        <v>172</v>
      </c>
      <c r="E42" s="17" t="s">
        <v>178</v>
      </c>
      <c r="F42" s="18"/>
      <c r="G42" s="18"/>
      <c r="H42" s="18"/>
      <c r="I42" s="18"/>
      <c r="J42" s="18"/>
      <c r="K42" s="19"/>
      <c r="L42" s="24"/>
      <c r="M42" s="25"/>
      <c r="N42" s="26"/>
      <c r="O42" s="26"/>
      <c r="P42" s="26" t="s">
        <v>274</v>
      </c>
      <c r="Q42" s="26"/>
      <c r="R42" s="26"/>
      <c r="S42" s="26"/>
      <c r="T42" s="26"/>
      <c r="U42" s="26"/>
      <c r="V42" s="26"/>
      <c r="W42" s="26"/>
      <c r="X42" s="26"/>
      <c r="Y42" s="26" t="s">
        <v>266</v>
      </c>
      <c r="Z42" s="26">
        <v>9</v>
      </c>
      <c r="AA42" s="26">
        <v>7</v>
      </c>
      <c r="AB42" s="26">
        <v>10</v>
      </c>
      <c r="AC42" s="26">
        <v>9</v>
      </c>
      <c r="AD42" s="46">
        <f t="shared" si="0"/>
        <v>9</v>
      </c>
      <c r="AE42" s="26">
        <v>5</v>
      </c>
      <c r="AF42" s="41">
        <f t="shared" si="1"/>
        <v>7</v>
      </c>
    </row>
    <row r="43" spans="1:32" ht="13.5" customHeight="1">
      <c r="A43" s="16">
        <v>36</v>
      </c>
      <c r="B43" s="17" t="s">
        <v>179</v>
      </c>
      <c r="C43" s="16" t="s">
        <v>180</v>
      </c>
      <c r="D43" s="16" t="s">
        <v>172</v>
      </c>
      <c r="E43" s="17" t="s">
        <v>181</v>
      </c>
      <c r="F43" s="18"/>
      <c r="G43" s="18"/>
      <c r="H43" s="18"/>
      <c r="I43" s="18"/>
      <c r="J43" s="18"/>
      <c r="K43" s="19"/>
      <c r="L43" s="24"/>
      <c r="M43" s="25"/>
      <c r="N43" s="26"/>
      <c r="O43" s="26"/>
      <c r="P43" s="26" t="s">
        <v>274</v>
      </c>
      <c r="Q43" s="26"/>
      <c r="R43" s="26"/>
      <c r="S43" s="26"/>
      <c r="T43" s="26"/>
      <c r="U43" s="26" t="s">
        <v>277</v>
      </c>
      <c r="V43" s="26" t="s">
        <v>277</v>
      </c>
      <c r="W43" s="26"/>
      <c r="X43" s="26"/>
      <c r="Y43" s="26"/>
      <c r="Z43" s="26">
        <v>9</v>
      </c>
      <c r="AA43" s="26">
        <v>10</v>
      </c>
      <c r="AB43" s="26">
        <v>7</v>
      </c>
      <c r="AC43" s="26">
        <v>9</v>
      </c>
      <c r="AD43" s="46">
        <f t="shared" si="0"/>
        <v>8.4</v>
      </c>
      <c r="AE43" s="26">
        <v>4</v>
      </c>
      <c r="AF43" s="41">
        <f t="shared" si="1"/>
        <v>6.260000000000001</v>
      </c>
    </row>
    <row r="44" spans="1:32" ht="13.5" customHeight="1">
      <c r="A44" s="16">
        <v>37</v>
      </c>
      <c r="B44" s="17" t="s">
        <v>182</v>
      </c>
      <c r="C44" s="16" t="s">
        <v>183</v>
      </c>
      <c r="D44" s="16" t="s">
        <v>184</v>
      </c>
      <c r="E44" s="17" t="s">
        <v>185</v>
      </c>
      <c r="F44" s="18"/>
      <c r="G44" s="18"/>
      <c r="H44" s="18"/>
      <c r="I44" s="18" t="s">
        <v>266</v>
      </c>
      <c r="J44" s="18"/>
      <c r="K44" s="19" t="s">
        <v>266</v>
      </c>
      <c r="L44" s="24"/>
      <c r="M44" s="25"/>
      <c r="N44" s="26"/>
      <c r="O44" s="26" t="s">
        <v>266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>
        <v>5</v>
      </c>
      <c r="AA44" s="26">
        <v>6</v>
      </c>
      <c r="AB44" s="26">
        <v>7</v>
      </c>
      <c r="AC44" s="26">
        <v>8</v>
      </c>
      <c r="AD44" s="46">
        <f t="shared" si="0"/>
        <v>7.2</v>
      </c>
      <c r="AE44" s="26">
        <v>3</v>
      </c>
      <c r="AF44" s="42">
        <f t="shared" si="1"/>
        <v>4.880000000000001</v>
      </c>
    </row>
    <row r="45" spans="1:32" ht="13.5" customHeight="1">
      <c r="A45" s="16">
        <v>38</v>
      </c>
      <c r="B45" s="17" t="s">
        <v>186</v>
      </c>
      <c r="C45" s="16" t="s">
        <v>187</v>
      </c>
      <c r="D45" s="16" t="s">
        <v>188</v>
      </c>
      <c r="E45" s="17" t="s">
        <v>189</v>
      </c>
      <c r="F45" s="18" t="s">
        <v>270</v>
      </c>
      <c r="G45" s="18"/>
      <c r="H45" s="18"/>
      <c r="I45" s="18"/>
      <c r="J45" s="18" t="s">
        <v>266</v>
      </c>
      <c r="K45" s="19"/>
      <c r="L45" s="24" t="s">
        <v>266</v>
      </c>
      <c r="M45" s="25" t="s">
        <v>266</v>
      </c>
      <c r="N45" s="26"/>
      <c r="O45" s="26" t="s">
        <v>266</v>
      </c>
      <c r="P45" s="26" t="s">
        <v>266</v>
      </c>
      <c r="Q45" s="26" t="s">
        <v>266</v>
      </c>
      <c r="R45" s="26" t="s">
        <v>266</v>
      </c>
      <c r="S45" s="26" t="s">
        <v>266</v>
      </c>
      <c r="T45" s="26"/>
      <c r="U45" s="26"/>
      <c r="V45" s="26"/>
      <c r="W45" s="26" t="s">
        <v>288</v>
      </c>
      <c r="X45" s="26" t="s">
        <v>288</v>
      </c>
      <c r="Y45" s="26"/>
      <c r="Z45" s="26">
        <v>0</v>
      </c>
      <c r="AA45" s="26">
        <v>0</v>
      </c>
      <c r="AB45" s="26">
        <v>0</v>
      </c>
      <c r="AC45" s="26">
        <v>0</v>
      </c>
      <c r="AD45" s="46">
        <f t="shared" si="0"/>
        <v>0</v>
      </c>
      <c r="AE45" s="26">
        <v>0</v>
      </c>
      <c r="AF45" s="42">
        <f t="shared" si="1"/>
        <v>0</v>
      </c>
    </row>
    <row r="46" spans="1:32" ht="13.5" customHeight="1">
      <c r="A46" s="16">
        <v>39</v>
      </c>
      <c r="B46" s="17" t="s">
        <v>190</v>
      </c>
      <c r="C46" s="16" t="s">
        <v>191</v>
      </c>
      <c r="D46" s="16" t="s">
        <v>192</v>
      </c>
      <c r="E46" s="17" t="s">
        <v>193</v>
      </c>
      <c r="F46" s="18" t="s">
        <v>266</v>
      </c>
      <c r="G46" s="18" t="s">
        <v>274</v>
      </c>
      <c r="H46" s="18"/>
      <c r="I46" s="18"/>
      <c r="J46" s="18" t="s">
        <v>266</v>
      </c>
      <c r="K46" s="19"/>
      <c r="L46" s="24" t="s">
        <v>266</v>
      </c>
      <c r="M46" s="25" t="s">
        <v>266</v>
      </c>
      <c r="N46" s="26"/>
      <c r="O46" s="26" t="s">
        <v>266</v>
      </c>
      <c r="P46" s="26" t="s">
        <v>266</v>
      </c>
      <c r="Q46" s="26" t="s">
        <v>266</v>
      </c>
      <c r="R46" s="26" t="s">
        <v>266</v>
      </c>
      <c r="S46" s="26"/>
      <c r="T46" s="26"/>
      <c r="U46" s="26" t="s">
        <v>277</v>
      </c>
      <c r="V46" s="26" t="s">
        <v>277</v>
      </c>
      <c r="W46" s="26" t="s">
        <v>288</v>
      </c>
      <c r="X46" s="26" t="s">
        <v>288</v>
      </c>
      <c r="Y46" s="26" t="s">
        <v>266</v>
      </c>
      <c r="Z46" s="26">
        <v>0</v>
      </c>
      <c r="AA46" s="26">
        <v>0</v>
      </c>
      <c r="AB46" s="26">
        <v>0</v>
      </c>
      <c r="AC46" s="26">
        <v>6</v>
      </c>
      <c r="AD46" s="46">
        <f t="shared" si="0"/>
        <v>2.4</v>
      </c>
      <c r="AE46" s="26">
        <v>0</v>
      </c>
      <c r="AF46" s="42">
        <f t="shared" si="1"/>
        <v>0.96</v>
      </c>
    </row>
    <row r="47" spans="1:32" ht="13.5" customHeight="1">
      <c r="A47" s="16">
        <v>40</v>
      </c>
      <c r="B47" s="17" t="s">
        <v>197</v>
      </c>
      <c r="C47" s="16" t="s">
        <v>198</v>
      </c>
      <c r="D47" s="16" t="s">
        <v>199</v>
      </c>
      <c r="E47" s="17" t="s">
        <v>200</v>
      </c>
      <c r="F47" s="18"/>
      <c r="G47" s="18"/>
      <c r="H47" s="18"/>
      <c r="I47" s="18" t="s">
        <v>266</v>
      </c>
      <c r="J47" s="18" t="s">
        <v>266</v>
      </c>
      <c r="K47" s="19"/>
      <c r="L47" s="24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 t="s">
        <v>288</v>
      </c>
      <c r="X47" s="26" t="s">
        <v>288</v>
      </c>
      <c r="Y47" s="26"/>
      <c r="Z47" s="26">
        <v>6</v>
      </c>
      <c r="AA47" s="26">
        <v>6</v>
      </c>
      <c r="AB47" s="26">
        <v>6</v>
      </c>
      <c r="AC47" s="26">
        <v>6</v>
      </c>
      <c r="AD47" s="46">
        <f t="shared" si="0"/>
        <v>6</v>
      </c>
      <c r="AE47" s="26">
        <v>4</v>
      </c>
      <c r="AF47" s="41">
        <f t="shared" si="1"/>
        <v>5</v>
      </c>
    </row>
    <row r="48" spans="1:32" ht="13.5" customHeight="1">
      <c r="A48" s="16">
        <v>41</v>
      </c>
      <c r="B48" s="17" t="s">
        <v>201</v>
      </c>
      <c r="C48" s="16" t="s">
        <v>202</v>
      </c>
      <c r="D48" s="16" t="s">
        <v>203</v>
      </c>
      <c r="E48" s="17" t="s">
        <v>204</v>
      </c>
      <c r="F48" s="18"/>
      <c r="G48" s="18"/>
      <c r="H48" s="18"/>
      <c r="I48" s="18"/>
      <c r="J48" s="18"/>
      <c r="K48" s="19"/>
      <c r="L48" s="24"/>
      <c r="M48" s="25"/>
      <c r="N48" s="26" t="s">
        <v>266</v>
      </c>
      <c r="O48" s="26"/>
      <c r="P48" s="26"/>
      <c r="Q48" s="26"/>
      <c r="R48" s="26"/>
      <c r="S48" s="26"/>
      <c r="T48" s="26"/>
      <c r="U48" s="26"/>
      <c r="V48" s="26" t="s">
        <v>277</v>
      </c>
      <c r="W48" s="26"/>
      <c r="X48" s="26" t="s">
        <v>288</v>
      </c>
      <c r="Y48" s="26"/>
      <c r="Z48" s="26">
        <v>8</v>
      </c>
      <c r="AA48" s="26">
        <v>8</v>
      </c>
      <c r="AB48" s="26">
        <v>10</v>
      </c>
      <c r="AC48" s="26">
        <v>6</v>
      </c>
      <c r="AD48" s="46">
        <f t="shared" si="0"/>
        <v>8</v>
      </c>
      <c r="AE48" s="26">
        <v>5</v>
      </c>
      <c r="AF48" s="41">
        <f t="shared" si="1"/>
        <v>6.5</v>
      </c>
    </row>
    <row r="49" spans="1:32" ht="13.5" customHeight="1">
      <c r="A49" s="16">
        <v>42</v>
      </c>
      <c r="B49" s="17" t="s">
        <v>205</v>
      </c>
      <c r="C49" s="16" t="s">
        <v>206</v>
      </c>
      <c r="D49" s="16" t="s">
        <v>207</v>
      </c>
      <c r="E49" s="17" t="s">
        <v>208</v>
      </c>
      <c r="F49" s="18"/>
      <c r="G49" s="18"/>
      <c r="H49" s="18"/>
      <c r="I49" s="18"/>
      <c r="J49" s="18"/>
      <c r="K49" s="19"/>
      <c r="L49" s="24"/>
      <c r="M49" s="25"/>
      <c r="N49" s="26"/>
      <c r="O49" s="26"/>
      <c r="P49" s="26"/>
      <c r="Q49" s="26"/>
      <c r="R49" s="26"/>
      <c r="S49" s="26"/>
      <c r="T49" s="26"/>
      <c r="U49" s="26" t="s">
        <v>277</v>
      </c>
      <c r="V49" s="26" t="s">
        <v>277</v>
      </c>
      <c r="W49" s="26"/>
      <c r="X49" s="26"/>
      <c r="Y49" s="26"/>
      <c r="Z49" s="26">
        <v>10</v>
      </c>
      <c r="AA49" s="26">
        <v>10</v>
      </c>
      <c r="AB49" s="26">
        <v>7</v>
      </c>
      <c r="AC49" s="26">
        <v>9</v>
      </c>
      <c r="AD49" s="46">
        <f t="shared" si="0"/>
        <v>8.4</v>
      </c>
      <c r="AE49" s="26">
        <v>2</v>
      </c>
      <c r="AF49" s="41">
        <f t="shared" si="1"/>
        <v>5.36</v>
      </c>
    </row>
    <row r="50" spans="1:32" ht="13.5" customHeight="1">
      <c r="A50" s="16">
        <v>43</v>
      </c>
      <c r="B50" s="17" t="s">
        <v>213</v>
      </c>
      <c r="C50" s="16" t="s">
        <v>214</v>
      </c>
      <c r="D50" s="16" t="s">
        <v>215</v>
      </c>
      <c r="E50" s="17" t="s">
        <v>216</v>
      </c>
      <c r="F50" s="18"/>
      <c r="G50" s="18"/>
      <c r="H50" s="18"/>
      <c r="I50" s="18"/>
      <c r="J50" s="18" t="s">
        <v>266</v>
      </c>
      <c r="K50" s="19"/>
      <c r="L50" s="24" t="s">
        <v>274</v>
      </c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 t="s">
        <v>288</v>
      </c>
      <c r="X50" s="26"/>
      <c r="Y50" s="26" t="s">
        <v>266</v>
      </c>
      <c r="Z50" s="26">
        <v>7</v>
      </c>
      <c r="AA50" s="26">
        <v>5</v>
      </c>
      <c r="AB50" s="26">
        <v>2</v>
      </c>
      <c r="AC50" s="26">
        <v>4</v>
      </c>
      <c r="AD50" s="46">
        <f t="shared" si="0"/>
        <v>3.4</v>
      </c>
      <c r="AE50" s="26">
        <v>1</v>
      </c>
      <c r="AF50" s="42">
        <f t="shared" si="1"/>
        <v>2.56</v>
      </c>
    </row>
    <row r="51" spans="1:32" ht="13.5" customHeight="1">
      <c r="A51" s="16">
        <v>44</v>
      </c>
      <c r="B51" s="17" t="s">
        <v>217</v>
      </c>
      <c r="C51" s="16" t="s">
        <v>218</v>
      </c>
      <c r="D51" s="16" t="s">
        <v>219</v>
      </c>
      <c r="E51" s="17" t="s">
        <v>220</v>
      </c>
      <c r="F51" s="18" t="s">
        <v>270</v>
      </c>
      <c r="G51" s="18" t="s">
        <v>270</v>
      </c>
      <c r="H51" s="18"/>
      <c r="I51" s="18"/>
      <c r="J51" s="18"/>
      <c r="K51" s="19" t="s">
        <v>266</v>
      </c>
      <c r="L51" s="24"/>
      <c r="M51" s="25"/>
      <c r="N51" s="26"/>
      <c r="O51" s="26"/>
      <c r="P51" s="26"/>
      <c r="Q51" s="26"/>
      <c r="R51" s="26"/>
      <c r="S51" s="26"/>
      <c r="T51" s="26"/>
      <c r="U51" s="26"/>
      <c r="V51" s="26" t="s">
        <v>277</v>
      </c>
      <c r="W51" s="26"/>
      <c r="X51" s="26" t="s">
        <v>288</v>
      </c>
      <c r="Y51" s="26"/>
      <c r="Z51" s="26">
        <v>7</v>
      </c>
      <c r="AA51" s="26">
        <v>8</v>
      </c>
      <c r="AB51" s="26">
        <v>8</v>
      </c>
      <c r="AC51" s="26">
        <v>8</v>
      </c>
      <c r="AD51" s="46">
        <f t="shared" si="0"/>
        <v>8</v>
      </c>
      <c r="AE51" s="26">
        <v>2</v>
      </c>
      <c r="AF51" s="42">
        <f t="shared" si="1"/>
        <v>4.9</v>
      </c>
    </row>
    <row r="52" spans="1:32" ht="13.5" customHeight="1">
      <c r="A52" s="16">
        <v>45</v>
      </c>
      <c r="B52" s="17" t="s">
        <v>221</v>
      </c>
      <c r="C52" s="16" t="s">
        <v>222</v>
      </c>
      <c r="D52" s="16" t="s">
        <v>223</v>
      </c>
      <c r="E52" s="17" t="s">
        <v>224</v>
      </c>
      <c r="F52" s="18"/>
      <c r="G52" s="18"/>
      <c r="H52" s="18"/>
      <c r="I52" s="18"/>
      <c r="J52" s="18"/>
      <c r="K52" s="19"/>
      <c r="L52" s="24"/>
      <c r="M52" s="25"/>
      <c r="N52" s="26"/>
      <c r="O52" s="26"/>
      <c r="P52" s="26"/>
      <c r="Q52" s="26"/>
      <c r="R52" s="26"/>
      <c r="S52" s="26"/>
      <c r="T52" s="26"/>
      <c r="U52" s="26" t="s">
        <v>277</v>
      </c>
      <c r="V52" s="26" t="s">
        <v>277</v>
      </c>
      <c r="W52" s="26"/>
      <c r="X52" s="26"/>
      <c r="Y52" s="26"/>
      <c r="Z52" s="26">
        <v>10</v>
      </c>
      <c r="AA52" s="26">
        <v>10</v>
      </c>
      <c r="AB52" s="26">
        <v>6</v>
      </c>
      <c r="AC52" s="26">
        <v>6</v>
      </c>
      <c r="AD52" s="46">
        <f t="shared" si="0"/>
        <v>6.8</v>
      </c>
      <c r="AE52" s="26">
        <v>5</v>
      </c>
      <c r="AF52" s="41">
        <f t="shared" si="1"/>
        <v>6.220000000000001</v>
      </c>
    </row>
    <row r="53" spans="1:32" ht="13.5" customHeight="1">
      <c r="A53" s="16">
        <v>46</v>
      </c>
      <c r="B53" s="17" t="s">
        <v>232</v>
      </c>
      <c r="C53" s="16" t="s">
        <v>233</v>
      </c>
      <c r="D53" s="16" t="s">
        <v>230</v>
      </c>
      <c r="E53" s="17" t="s">
        <v>178</v>
      </c>
      <c r="F53" s="18"/>
      <c r="G53" s="18" t="s">
        <v>266</v>
      </c>
      <c r="H53" s="18" t="s">
        <v>271</v>
      </c>
      <c r="I53" s="18"/>
      <c r="J53" s="18"/>
      <c r="K53" s="19" t="s">
        <v>266</v>
      </c>
      <c r="L53" s="24" t="s">
        <v>274</v>
      </c>
      <c r="M53" s="25"/>
      <c r="N53" s="26"/>
      <c r="O53" s="26" t="s">
        <v>266</v>
      </c>
      <c r="P53" s="26"/>
      <c r="Q53" s="26"/>
      <c r="R53" s="26"/>
      <c r="S53" s="26"/>
      <c r="T53" s="26"/>
      <c r="U53" s="26"/>
      <c r="V53" s="26"/>
      <c r="W53" s="26" t="s">
        <v>288</v>
      </c>
      <c r="X53" s="26"/>
      <c r="Y53" s="26"/>
      <c r="Z53" s="26">
        <v>5</v>
      </c>
      <c r="AA53" s="26">
        <v>8</v>
      </c>
      <c r="AB53" s="26">
        <v>7</v>
      </c>
      <c r="AC53" s="26">
        <v>9</v>
      </c>
      <c r="AD53" s="46">
        <f t="shared" si="0"/>
        <v>8</v>
      </c>
      <c r="AE53" s="26">
        <v>3</v>
      </c>
      <c r="AF53" s="41">
        <f t="shared" si="1"/>
        <v>5.2</v>
      </c>
    </row>
    <row r="54" spans="1:32" ht="13.5" customHeight="1">
      <c r="A54" s="16">
        <v>47</v>
      </c>
      <c r="B54" s="17" t="s">
        <v>234</v>
      </c>
      <c r="C54" s="16" t="s">
        <v>235</v>
      </c>
      <c r="D54" s="16" t="s">
        <v>236</v>
      </c>
      <c r="E54" s="17" t="s">
        <v>237</v>
      </c>
      <c r="F54" s="18"/>
      <c r="G54" s="18"/>
      <c r="H54" s="18"/>
      <c r="I54" s="18"/>
      <c r="J54" s="18"/>
      <c r="K54" s="19"/>
      <c r="L54" s="24"/>
      <c r="M54" s="25"/>
      <c r="N54" s="26"/>
      <c r="O54" s="26"/>
      <c r="P54" s="26"/>
      <c r="Q54" s="26"/>
      <c r="R54" s="26" t="s">
        <v>274</v>
      </c>
      <c r="S54" s="26"/>
      <c r="T54" s="26"/>
      <c r="U54" s="26"/>
      <c r="V54" s="26"/>
      <c r="W54" s="26"/>
      <c r="X54" s="26"/>
      <c r="Y54" s="26"/>
      <c r="Z54" s="26">
        <v>9</v>
      </c>
      <c r="AA54" s="26">
        <v>6</v>
      </c>
      <c r="AB54" s="26">
        <v>8</v>
      </c>
      <c r="AC54" s="26">
        <v>9</v>
      </c>
      <c r="AD54" s="46">
        <f t="shared" si="0"/>
        <v>8</v>
      </c>
      <c r="AE54" s="26">
        <v>3</v>
      </c>
      <c r="AF54" s="41">
        <f t="shared" si="1"/>
        <v>5.6000000000000005</v>
      </c>
    </row>
    <row r="55" spans="1:32" ht="13.5" customHeight="1">
      <c r="A55" s="16">
        <v>48</v>
      </c>
      <c r="B55" s="17" t="s">
        <v>238</v>
      </c>
      <c r="C55" s="16" t="s">
        <v>239</v>
      </c>
      <c r="D55" s="16" t="s">
        <v>240</v>
      </c>
      <c r="E55" s="17" t="s">
        <v>241</v>
      </c>
      <c r="F55" s="18"/>
      <c r="G55" s="18" t="s">
        <v>274</v>
      </c>
      <c r="H55" s="18"/>
      <c r="I55" s="18"/>
      <c r="J55" s="18" t="s">
        <v>266</v>
      </c>
      <c r="K55" s="19"/>
      <c r="L55" s="24" t="s">
        <v>274</v>
      </c>
      <c r="M55" s="25"/>
      <c r="N55" s="26"/>
      <c r="O55" s="26"/>
      <c r="P55" s="26"/>
      <c r="Q55" s="26"/>
      <c r="R55" s="26" t="s">
        <v>270</v>
      </c>
      <c r="S55" s="26"/>
      <c r="T55" s="26"/>
      <c r="U55" s="26" t="s">
        <v>277</v>
      </c>
      <c r="V55" s="26" t="s">
        <v>277</v>
      </c>
      <c r="W55" s="26" t="s">
        <v>288</v>
      </c>
      <c r="X55" s="26"/>
      <c r="Y55" s="26"/>
      <c r="Z55" s="26">
        <v>8</v>
      </c>
      <c r="AA55" s="26">
        <v>8</v>
      </c>
      <c r="AB55" s="26">
        <v>8</v>
      </c>
      <c r="AC55" s="26">
        <v>6</v>
      </c>
      <c r="AD55" s="46">
        <f t="shared" si="0"/>
        <v>7.2</v>
      </c>
      <c r="AE55" s="26">
        <v>1</v>
      </c>
      <c r="AF55" s="42">
        <f t="shared" si="1"/>
        <v>4.180000000000001</v>
      </c>
    </row>
    <row r="56" spans="1:32" ht="13.5" customHeight="1">
      <c r="A56" s="16">
        <v>49</v>
      </c>
      <c r="B56" s="17" t="s">
        <v>242</v>
      </c>
      <c r="C56" s="16" t="s">
        <v>243</v>
      </c>
      <c r="D56" s="16" t="s">
        <v>244</v>
      </c>
      <c r="E56" s="17" t="s">
        <v>245</v>
      </c>
      <c r="F56" s="18"/>
      <c r="G56" s="18"/>
      <c r="H56" s="18"/>
      <c r="I56" s="18"/>
      <c r="J56" s="18" t="s">
        <v>270</v>
      </c>
      <c r="K56" s="19"/>
      <c r="L56" s="24"/>
      <c r="M56" s="25"/>
      <c r="N56" s="26" t="s">
        <v>274</v>
      </c>
      <c r="O56" s="26" t="s">
        <v>271</v>
      </c>
      <c r="P56" s="26"/>
      <c r="Q56" s="26"/>
      <c r="R56" s="26"/>
      <c r="S56" s="26"/>
      <c r="T56" s="26"/>
      <c r="U56" s="26"/>
      <c r="V56" s="26"/>
      <c r="W56" s="26" t="s">
        <v>288</v>
      </c>
      <c r="X56" s="26"/>
      <c r="Y56" s="26"/>
      <c r="Z56" s="26">
        <v>8</v>
      </c>
      <c r="AA56" s="26">
        <v>8</v>
      </c>
      <c r="AB56" s="26">
        <v>10</v>
      </c>
      <c r="AC56" s="26">
        <v>5</v>
      </c>
      <c r="AD56" s="46">
        <f t="shared" si="0"/>
        <v>7.6</v>
      </c>
      <c r="AE56" s="26">
        <v>3</v>
      </c>
      <c r="AF56" s="41">
        <f t="shared" si="1"/>
        <v>5.34</v>
      </c>
    </row>
    <row r="57" spans="1:32" ht="13.5" customHeight="1">
      <c r="A57" s="16">
        <v>50</v>
      </c>
      <c r="B57" s="17" t="s">
        <v>246</v>
      </c>
      <c r="C57" s="16" t="s">
        <v>247</v>
      </c>
      <c r="D57" s="16" t="s">
        <v>248</v>
      </c>
      <c r="E57" s="17" t="s">
        <v>249</v>
      </c>
      <c r="F57" s="18"/>
      <c r="G57" s="18"/>
      <c r="H57" s="18"/>
      <c r="I57" s="18"/>
      <c r="J57" s="18"/>
      <c r="K57" s="19"/>
      <c r="L57" s="24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10</v>
      </c>
      <c r="AA57" s="26">
        <v>8</v>
      </c>
      <c r="AB57" s="26">
        <v>9</v>
      </c>
      <c r="AC57" s="26">
        <v>5</v>
      </c>
      <c r="AD57" s="46">
        <f t="shared" si="0"/>
        <v>7.2</v>
      </c>
      <c r="AE57" s="26">
        <v>5</v>
      </c>
      <c r="AF57" s="41">
        <f t="shared" si="1"/>
        <v>6.380000000000001</v>
      </c>
    </row>
    <row r="58" spans="1:32" ht="13.5" customHeight="1">
      <c r="A58" s="16">
        <v>51</v>
      </c>
      <c r="B58" s="17" t="s">
        <v>250</v>
      </c>
      <c r="C58" s="16" t="s">
        <v>168</v>
      </c>
      <c r="D58" s="16" t="s">
        <v>248</v>
      </c>
      <c r="E58" s="17" t="s">
        <v>251</v>
      </c>
      <c r="F58" s="18"/>
      <c r="G58" s="18"/>
      <c r="H58" s="18"/>
      <c r="I58" s="18"/>
      <c r="J58" s="18"/>
      <c r="K58" s="19"/>
      <c r="L58" s="24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10</v>
      </c>
      <c r="AA58" s="26">
        <v>8</v>
      </c>
      <c r="AB58" s="26">
        <v>8</v>
      </c>
      <c r="AC58" s="26">
        <v>5</v>
      </c>
      <c r="AD58" s="46">
        <f t="shared" si="0"/>
        <v>6.8</v>
      </c>
      <c r="AE58" s="26">
        <v>5</v>
      </c>
      <c r="AF58" s="41">
        <f t="shared" si="1"/>
        <v>6.220000000000001</v>
      </c>
    </row>
    <row r="59" spans="1:32" ht="13.5" customHeight="1">
      <c r="A59" s="16">
        <v>52</v>
      </c>
      <c r="B59" s="17" t="s">
        <v>256</v>
      </c>
      <c r="C59" s="16" t="s">
        <v>257</v>
      </c>
      <c r="D59" s="16" t="s">
        <v>258</v>
      </c>
      <c r="E59" s="17" t="s">
        <v>259</v>
      </c>
      <c r="F59" s="18"/>
      <c r="G59" s="18"/>
      <c r="H59" s="18"/>
      <c r="I59" s="18"/>
      <c r="J59" s="18"/>
      <c r="K59" s="19"/>
      <c r="L59" s="24"/>
      <c r="M59" s="25"/>
      <c r="N59" s="26"/>
      <c r="O59" s="26"/>
      <c r="P59" s="26"/>
      <c r="Q59" s="26"/>
      <c r="R59" s="26"/>
      <c r="S59" s="26"/>
      <c r="T59" s="26"/>
      <c r="U59" s="26" t="s">
        <v>277</v>
      </c>
      <c r="V59" s="26" t="s">
        <v>277</v>
      </c>
      <c r="W59" s="26"/>
      <c r="X59" s="26"/>
      <c r="Y59" s="26"/>
      <c r="Z59" s="26">
        <v>10</v>
      </c>
      <c r="AA59" s="26">
        <v>10</v>
      </c>
      <c r="AB59" s="26">
        <v>7</v>
      </c>
      <c r="AC59" s="26">
        <v>5</v>
      </c>
      <c r="AD59" s="46">
        <f t="shared" si="0"/>
        <v>6.8</v>
      </c>
      <c r="AE59" s="26">
        <v>1</v>
      </c>
      <c r="AF59" s="42">
        <f t="shared" si="1"/>
        <v>4.220000000000001</v>
      </c>
    </row>
    <row r="60" spans="1:32" ht="13.5" customHeight="1">
      <c r="A60" s="16">
        <v>53</v>
      </c>
      <c r="B60" s="17" t="s">
        <v>260</v>
      </c>
      <c r="C60" s="16" t="s">
        <v>261</v>
      </c>
      <c r="D60" s="16" t="s">
        <v>262</v>
      </c>
      <c r="E60" s="17" t="s">
        <v>263</v>
      </c>
      <c r="F60" s="18"/>
      <c r="G60" s="18"/>
      <c r="H60" s="18"/>
      <c r="I60" s="18"/>
      <c r="J60" s="18"/>
      <c r="K60" s="19"/>
      <c r="L60" s="24"/>
      <c r="M60" s="25"/>
      <c r="N60" s="26"/>
      <c r="O60" s="26"/>
      <c r="P60" s="26"/>
      <c r="Q60" s="26"/>
      <c r="R60" s="26"/>
      <c r="S60" s="26"/>
      <c r="T60" s="26"/>
      <c r="U60" s="26" t="s">
        <v>277</v>
      </c>
      <c r="V60" s="26" t="s">
        <v>277</v>
      </c>
      <c r="W60" s="26"/>
      <c r="X60" s="26"/>
      <c r="Y60" s="26"/>
      <c r="Z60" s="26">
        <v>10</v>
      </c>
      <c r="AA60" s="26">
        <v>8</v>
      </c>
      <c r="AB60" s="26">
        <v>8</v>
      </c>
      <c r="AC60" s="26">
        <v>4</v>
      </c>
      <c r="AD60" s="46">
        <f t="shared" si="0"/>
        <v>6.4</v>
      </c>
      <c r="AE60" s="26">
        <v>1</v>
      </c>
      <c r="AF60" s="42">
        <f t="shared" si="1"/>
        <v>4.0600000000000005</v>
      </c>
    </row>
    <row r="61" spans="1:32" ht="13.5" customHeight="1">
      <c r="A61" s="16">
        <v>54</v>
      </c>
      <c r="B61" s="17" t="s">
        <v>264</v>
      </c>
      <c r="C61" s="16" t="s">
        <v>160</v>
      </c>
      <c r="D61" s="16" t="s">
        <v>265</v>
      </c>
      <c r="E61" s="17" t="s">
        <v>162</v>
      </c>
      <c r="F61" s="18"/>
      <c r="G61" s="18"/>
      <c r="H61" s="18" t="s">
        <v>266</v>
      </c>
      <c r="I61" s="18"/>
      <c r="J61" s="18"/>
      <c r="K61" s="19" t="s">
        <v>266</v>
      </c>
      <c r="L61" s="24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>
        <v>6</v>
      </c>
      <c r="AA61" s="26">
        <v>9</v>
      </c>
      <c r="AB61" s="26">
        <v>9</v>
      </c>
      <c r="AC61" s="26">
        <v>5</v>
      </c>
      <c r="AD61" s="46">
        <f t="shared" si="0"/>
        <v>7.4</v>
      </c>
      <c r="AE61" s="26">
        <v>5</v>
      </c>
      <c r="AF61" s="41">
        <f t="shared" si="1"/>
        <v>6.0600000000000005</v>
      </c>
    </row>
    <row r="62" spans="1:13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2"/>
    </row>
    <row r="63" spans="1:13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2"/>
    </row>
    <row r="64" spans="1:13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2"/>
    </row>
    <row r="65" spans="1:13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2"/>
    </row>
    <row r="66" spans="1:13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2"/>
    </row>
    <row r="67" spans="1:13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2"/>
    </row>
    <row r="68" spans="1:13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2"/>
    </row>
    <row r="69" spans="1:13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2"/>
    </row>
    <row r="70" spans="1:13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2"/>
    </row>
    <row r="71" spans="1:13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2"/>
    </row>
    <row r="72" spans="1:13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2"/>
    </row>
    <row r="73" spans="1:13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2"/>
    </row>
    <row r="74" spans="1:13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2"/>
    </row>
    <row r="75" spans="1:13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2"/>
    </row>
    <row r="76" spans="1:13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2"/>
    </row>
    <row r="77" spans="1:13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2"/>
    </row>
    <row r="78" spans="1:13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2"/>
    </row>
    <row r="79" spans="1:13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2"/>
    </row>
    <row r="80" spans="1:13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2"/>
    </row>
    <row r="81" spans="1:13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2"/>
    </row>
    <row r="82" spans="1:13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2"/>
    </row>
    <row r="83" spans="1:13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2"/>
    </row>
    <row r="84" spans="1:13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2"/>
    </row>
    <row r="85" spans="1:13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2"/>
    </row>
    <row r="86" spans="1:13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2"/>
    </row>
    <row r="87" spans="1:13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2"/>
    </row>
    <row r="88" spans="1:13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2"/>
    </row>
    <row r="89" spans="1:13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2"/>
    </row>
    <row r="90" spans="1:13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2"/>
    </row>
    <row r="91" spans="1:13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2"/>
    </row>
    <row r="92" spans="1:13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2"/>
    </row>
    <row r="93" spans="1:13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2"/>
    </row>
    <row r="94" spans="1:13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2"/>
    </row>
    <row r="95" spans="1:13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2"/>
    </row>
    <row r="96" spans="1:13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2"/>
    </row>
    <row r="97" spans="1:13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2"/>
    </row>
    <row r="98" spans="1:13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2"/>
    </row>
    <row r="99" spans="1:13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2"/>
    </row>
    <row r="100" spans="1:13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2"/>
    </row>
    <row r="101" spans="1:13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2"/>
    </row>
    <row r="102" spans="1:13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2"/>
    </row>
    <row r="103" spans="1:13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2"/>
    </row>
    <row r="104" spans="1:13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2"/>
    </row>
    <row r="105" spans="1:13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2"/>
    </row>
    <row r="106" spans="1:13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2"/>
    </row>
    <row r="107" spans="1:13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2"/>
    </row>
    <row r="108" spans="1:13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2"/>
    </row>
    <row r="109" spans="1:13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2"/>
    </row>
    <row r="110" spans="1:13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2"/>
    </row>
    <row r="111" spans="1:13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2"/>
    </row>
    <row r="112" spans="1:13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2"/>
    </row>
    <row r="113" spans="1:13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2"/>
    </row>
    <row r="114" spans="1:13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2"/>
    </row>
    <row r="115" spans="1:13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2"/>
    </row>
    <row r="116" spans="1:13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2"/>
    </row>
    <row r="117" spans="1:13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2"/>
    </row>
    <row r="118" spans="1:13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2"/>
    </row>
    <row r="119" spans="1:13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2"/>
    </row>
    <row r="120" spans="1:13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2"/>
    </row>
    <row r="121" spans="1:13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2"/>
    </row>
    <row r="122" spans="1:13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2"/>
    </row>
    <row r="123" spans="6:13" ht="12.75">
      <c r="F123" s="2"/>
      <c r="G123" s="2"/>
      <c r="H123" s="2"/>
      <c r="I123" s="2"/>
      <c r="J123" s="2"/>
      <c r="K123" s="2"/>
      <c r="L123" s="2"/>
      <c r="M123" s="12"/>
    </row>
    <row r="124" spans="6:13" ht="12.75">
      <c r="F124" s="2"/>
      <c r="G124" s="2"/>
      <c r="H124" s="2"/>
      <c r="I124" s="2"/>
      <c r="J124" s="2"/>
      <c r="K124" s="2"/>
      <c r="L124" s="2"/>
      <c r="M124" s="12"/>
    </row>
    <row r="125" ht="12.75">
      <c r="M125" s="12"/>
    </row>
    <row r="126" ht="12.75">
      <c r="M126" s="12"/>
    </row>
    <row r="127" ht="12.75">
      <c r="M127" s="12"/>
    </row>
    <row r="128" ht="12.75">
      <c r="M128" s="12"/>
    </row>
    <row r="129" ht="12.75">
      <c r="M129" s="12"/>
    </row>
    <row r="130" ht="12.75">
      <c r="M130" s="12"/>
    </row>
    <row r="131" ht="12.75">
      <c r="M131" s="12"/>
    </row>
    <row r="132" ht="12.75">
      <c r="M132" s="12"/>
    </row>
    <row r="133" ht="12.75">
      <c r="M133" s="12"/>
    </row>
    <row r="134" ht="12.75">
      <c r="M134" s="12"/>
    </row>
    <row r="135" ht="12.75">
      <c r="M135" s="12"/>
    </row>
    <row r="136" ht="12.75">
      <c r="M136" s="12"/>
    </row>
    <row r="137" ht="12.75">
      <c r="M137" s="12"/>
    </row>
    <row r="138" ht="12.75">
      <c r="M138" s="12"/>
    </row>
    <row r="139" ht="12.75">
      <c r="M139" s="12"/>
    </row>
    <row r="140" ht="12.75">
      <c r="M140" s="12"/>
    </row>
    <row r="141" ht="12.75">
      <c r="M141" s="12"/>
    </row>
    <row r="142" ht="12.75">
      <c r="M142" s="12"/>
    </row>
    <row r="143" ht="12.75">
      <c r="M143" s="12"/>
    </row>
    <row r="144" ht="12.75">
      <c r="M144" s="12"/>
    </row>
    <row r="145" ht="12.75">
      <c r="M145" s="12"/>
    </row>
    <row r="146" ht="12.75">
      <c r="M146" s="12"/>
    </row>
    <row r="147" ht="12.75">
      <c r="M147" s="12"/>
    </row>
    <row r="148" ht="12.75">
      <c r="M148" s="12"/>
    </row>
    <row r="149" ht="12.75">
      <c r="M149" s="12"/>
    </row>
    <row r="150" ht="12.75">
      <c r="M150" s="12"/>
    </row>
    <row r="151" ht="12.75">
      <c r="M151" s="12"/>
    </row>
    <row r="154" spans="18:20" ht="12.75">
      <c r="R154" s="12"/>
      <c r="S154" s="39"/>
      <c r="T154" s="39"/>
    </row>
    <row r="155" spans="18:20" ht="12.75">
      <c r="R155" s="12"/>
      <c r="S155" s="27"/>
      <c r="T155" s="12"/>
    </row>
    <row r="156" spans="18:20" ht="12.75">
      <c r="R156" s="12"/>
      <c r="S156" s="12"/>
      <c r="T156" s="12"/>
    </row>
    <row r="157" spans="18:20" ht="12.75">
      <c r="R157" s="12"/>
      <c r="S157" s="12"/>
      <c r="T157" s="12"/>
    </row>
    <row r="158" spans="18:20" ht="12.75">
      <c r="R158" s="12"/>
      <c r="S158" s="12"/>
      <c r="T158" s="12"/>
    </row>
    <row r="159" spans="16:20" ht="12.75">
      <c r="P159" s="1" t="s">
        <v>267</v>
      </c>
      <c r="R159" s="12"/>
      <c r="S159" s="12"/>
      <c r="T159" s="12"/>
    </row>
    <row r="160" spans="18:20" ht="12.75">
      <c r="R160" s="12"/>
      <c r="S160" s="27"/>
      <c r="T160" s="12"/>
    </row>
    <row r="161" spans="18:20" ht="12.75">
      <c r="R161" s="12"/>
      <c r="S161" s="12"/>
      <c r="T161" s="12"/>
    </row>
    <row r="162" spans="18:20" ht="12.75">
      <c r="R162" s="12"/>
      <c r="S162" s="12"/>
      <c r="T162" s="12"/>
    </row>
    <row r="163" spans="18:20" ht="12.75">
      <c r="R163" s="12"/>
      <c r="S163" s="12"/>
      <c r="T163" s="12"/>
    </row>
    <row r="164" spans="18:20" ht="12.75">
      <c r="R164" s="12"/>
      <c r="S164" s="39"/>
      <c r="T164" s="39"/>
    </row>
    <row r="165" spans="18:20" ht="12.75">
      <c r="R165" s="12"/>
      <c r="S165" s="12"/>
      <c r="T165" s="12"/>
    </row>
    <row r="166" spans="18:20" ht="12.75">
      <c r="R166" s="12"/>
      <c r="S166" s="12"/>
      <c r="T166" s="12"/>
    </row>
    <row r="167" spans="18:20" ht="12.75">
      <c r="R167" s="12"/>
      <c r="S167" s="12"/>
      <c r="T167" s="12"/>
    </row>
    <row r="168" spans="18:20" ht="12.75">
      <c r="R168" s="12"/>
      <c r="S168" s="12"/>
      <c r="T168" s="12"/>
    </row>
    <row r="169" spans="18:20" ht="12.75">
      <c r="R169" s="12"/>
      <c r="S169" s="12"/>
      <c r="T169" s="12"/>
    </row>
    <row r="170" spans="18:20" ht="12.75">
      <c r="R170" s="12"/>
      <c r="S170" s="12"/>
      <c r="T170" s="12"/>
    </row>
    <row r="171" spans="18:20" ht="12.75">
      <c r="R171" s="12"/>
      <c r="S171" s="12"/>
      <c r="T171" s="12"/>
    </row>
    <row r="172" spans="18:20" ht="12.75">
      <c r="R172" s="12"/>
      <c r="S172" s="12"/>
      <c r="T172" s="12"/>
    </row>
    <row r="173" spans="18:20" ht="12.75">
      <c r="R173" s="12"/>
      <c r="S173" s="12"/>
      <c r="T173" s="12"/>
    </row>
    <row r="174" spans="18:20" ht="12.75">
      <c r="R174" s="12"/>
      <c r="S174" s="12"/>
      <c r="T174" s="12"/>
    </row>
    <row r="175" spans="18:20" ht="12.75">
      <c r="R175" s="12"/>
      <c r="S175" s="39"/>
      <c r="T175" s="39"/>
    </row>
    <row r="176" spans="18:20" ht="12.75">
      <c r="R176" s="12"/>
      <c r="S176" s="12"/>
      <c r="T176" s="12"/>
    </row>
    <row r="177" spans="18:20" ht="12.75">
      <c r="R177" s="12"/>
      <c r="S177" s="12"/>
      <c r="T177" s="12"/>
    </row>
    <row r="178" spans="18:20" ht="12.75">
      <c r="R178" s="12"/>
      <c r="S178" s="12"/>
      <c r="T178" s="12"/>
    </row>
    <row r="179" spans="18:20" ht="12.75">
      <c r="R179" s="12"/>
      <c r="S179" s="12"/>
      <c r="T179" s="12"/>
    </row>
    <row r="180" spans="18:20" ht="12.75">
      <c r="R180" s="12"/>
      <c r="S180" s="12"/>
      <c r="T180" s="12"/>
    </row>
    <row r="181" spans="18:20" ht="12.75">
      <c r="R181" s="12"/>
      <c r="S181" s="12"/>
      <c r="T181" s="12"/>
    </row>
    <row r="182" spans="18:20" ht="12.75">
      <c r="R182" s="12"/>
      <c r="S182" s="12"/>
      <c r="T182" s="12"/>
    </row>
    <row r="183" spans="18:20" ht="12.75">
      <c r="R183" s="12"/>
      <c r="S183" s="12"/>
      <c r="T183" s="12"/>
    </row>
    <row r="184" spans="18:20" ht="12.75">
      <c r="R184" s="12"/>
      <c r="S184" s="12"/>
      <c r="T184" s="12"/>
    </row>
    <row r="185" spans="18:20" ht="12.75">
      <c r="R185" s="12"/>
      <c r="S185" s="12"/>
      <c r="T185" s="12"/>
    </row>
    <row r="186" spans="18:20" ht="12.75">
      <c r="R186" s="12"/>
      <c r="S186" s="39"/>
      <c r="T186" s="39"/>
    </row>
    <row r="187" spans="18:20" ht="12.75">
      <c r="R187" s="12"/>
      <c r="S187" s="12"/>
      <c r="T187" s="12"/>
    </row>
    <row r="188" spans="18:20" ht="12.75">
      <c r="R188" s="12"/>
      <c r="S188" s="12"/>
      <c r="T188" s="12"/>
    </row>
    <row r="189" spans="18:20" ht="12.75">
      <c r="R189" s="12"/>
      <c r="S189" s="12"/>
      <c r="T189" s="12"/>
    </row>
    <row r="190" spans="18:20" ht="12.75">
      <c r="R190" s="12"/>
      <c r="S190" s="12"/>
      <c r="T190" s="12"/>
    </row>
    <row r="191" spans="18:20" ht="12.75">
      <c r="R191" s="12"/>
      <c r="S191" s="12"/>
      <c r="T191" s="12"/>
    </row>
    <row r="192" spans="18:20" ht="12.75">
      <c r="R192" s="12"/>
      <c r="S192" s="12"/>
      <c r="T192" s="12"/>
    </row>
  </sheetData>
  <sheetProtection/>
  <autoFilter ref="AF1:AF192"/>
  <mergeCells count="5">
    <mergeCell ref="S186:T186"/>
    <mergeCell ref="A1:M1"/>
    <mergeCell ref="S154:T154"/>
    <mergeCell ref="S164:T164"/>
    <mergeCell ref="S175:T175"/>
  </mergeCells>
  <conditionalFormatting sqref="F8:L122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2022-08-27T08:52:40Z</dcterms:modified>
  <cp:category/>
  <cp:version/>
  <cp:contentType/>
  <cp:contentStatus/>
</cp:coreProperties>
</file>